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2600" windowHeight="10665" tabRatio="852" activeTab="0"/>
  </bookViews>
  <sheets>
    <sheet name="Hovedtilbudsliste" sheetId="1" r:id="rId1"/>
    <sheet name="1. Renseanlæg" sheetId="2" r:id="rId2"/>
    <sheet name="2. Pumpestationer" sheetId="3" r:id="rId3"/>
    <sheet name="3. Odsherred Vand" sheetId="4" r:id="rId4"/>
    <sheet name="4. Odsherred Varme" sheetId="5" r:id="rId5"/>
    <sheet name="5. Odsherred Service" sheetId="6" r:id="rId6"/>
    <sheet name="6. Tillægsarbejder" sheetId="7" r:id="rId7"/>
    <sheet name="Forbehold og underentreprenør" sheetId="8" r:id="rId8"/>
  </sheets>
  <definedNames>
    <definedName name="OLE_LINK5" localSheetId="1">'1. Renseanlæg'!#REF!</definedName>
    <definedName name="OLE_LINK5" localSheetId="2">'2. Pumpestationer'!$B$12</definedName>
    <definedName name="OLE_LINK5" localSheetId="3">'3. Odsherred Vand'!$B$12</definedName>
    <definedName name="OLE_LINK5" localSheetId="4">'4. Odsherred Varme'!#REF!</definedName>
    <definedName name="OLE_LINK5" localSheetId="5">'5. Odsherred Service'!#REF!</definedName>
    <definedName name="_xlnm.Print_Titles" localSheetId="1">'1. Renseanlæg'!$3:$3</definedName>
    <definedName name="_xlnm.Print_Titles" localSheetId="2">'2. Pumpestationer'!$3:$3</definedName>
    <definedName name="_xlnm.Print_Titles" localSheetId="3">'3. Odsherred Vand'!$3:$3</definedName>
    <definedName name="_xlnm.Print_Titles" localSheetId="4">'4. Odsherred Varme'!$3:$3</definedName>
    <definedName name="_xlnm.Print_Titles" localSheetId="5">'5. Odsherred Service'!$3:$3</definedName>
    <definedName name="_xlnm.Print_Titles" localSheetId="6">'6. Tillægsarbejder'!$3:$3</definedName>
  </definedNames>
  <calcPr fullCalcOnLoad="1"/>
</workbook>
</file>

<file path=xl/sharedStrings.xml><?xml version="1.0" encoding="utf-8"?>
<sst xmlns="http://schemas.openxmlformats.org/spreadsheetml/2006/main" count="549" uniqueCount="233">
  <si>
    <t>Tilbudsliste</t>
  </si>
  <si>
    <t>Kr.</t>
  </si>
  <si>
    <t>Dato:</t>
  </si>
  <si>
    <t>Arbejde</t>
  </si>
  <si>
    <t>Enhed</t>
  </si>
  <si>
    <t>Mængde</t>
  </si>
  <si>
    <t>timer</t>
  </si>
  <si>
    <t>Enhedspris Kr.</t>
  </si>
  <si>
    <t>I alt kr</t>
  </si>
  <si>
    <t>1.1</t>
  </si>
  <si>
    <t>2.1</t>
  </si>
  <si>
    <t>2</t>
  </si>
  <si>
    <t>Fimastempel m. adresse</t>
  </si>
  <si>
    <t>1</t>
  </si>
  <si>
    <t>Beskrivelse</t>
  </si>
  <si>
    <t>Post</t>
  </si>
  <si>
    <t>Beskrivelse af forbehold:</t>
  </si>
  <si>
    <t>Navn på evt. underentreprenører og deres ansvar i entreprisen:</t>
  </si>
  <si>
    <t>(Hvis ingen - skriv "ingen underentreprenører")</t>
  </si>
  <si>
    <t>(Hvis ingen - skriv "ingen forbehold")</t>
  </si>
  <si>
    <t xml:space="preserve">Undertegnende entreprenør tilbyder hermed i henhold til beskrivelse, betingelser og tegninger samt øvrigt udbudsmateriale og på grundlag af specifikationerne i omstående tilbudslister at udføre de beskrevne ydelser til de anførte enhedspriser. </t>
  </si>
  <si>
    <t>2.2</t>
  </si>
  <si>
    <t>2.3</t>
  </si>
  <si>
    <t>2.4</t>
  </si>
  <si>
    <t>2.5</t>
  </si>
  <si>
    <t>2.6</t>
  </si>
  <si>
    <t>fast pris</t>
  </si>
  <si>
    <t>-</t>
  </si>
  <si>
    <t>Tillægsarbejder</t>
  </si>
  <si>
    <t>3</t>
  </si>
  <si>
    <t>3.1</t>
  </si>
  <si>
    <t>Kingosvej vandværk</t>
  </si>
  <si>
    <t>Gasværksgrunden</t>
  </si>
  <si>
    <t>Rørmosen vandværk</t>
  </si>
  <si>
    <t>Vandtårnet</t>
  </si>
  <si>
    <t>Boring 17</t>
  </si>
  <si>
    <t>Boring 22</t>
  </si>
  <si>
    <t>Boring 24</t>
  </si>
  <si>
    <t>Boring 25</t>
  </si>
  <si>
    <t>Boring 38</t>
  </si>
  <si>
    <t>Boring 41</t>
  </si>
  <si>
    <t>Boring 46</t>
  </si>
  <si>
    <t>Egebjerg vandværk</t>
  </si>
  <si>
    <t>Boring 2</t>
  </si>
  <si>
    <t>Boring 3</t>
  </si>
  <si>
    <t>Prøvetagning brønd</t>
  </si>
  <si>
    <t>Boring 42</t>
  </si>
  <si>
    <t>3.2</t>
  </si>
  <si>
    <t>2.7</t>
  </si>
  <si>
    <t>2.8</t>
  </si>
  <si>
    <t>2.10</t>
  </si>
  <si>
    <t>2.9</t>
  </si>
  <si>
    <t>4</t>
  </si>
  <si>
    <t>4.1</t>
  </si>
  <si>
    <t>5.1</t>
  </si>
  <si>
    <t>Post 6</t>
  </si>
  <si>
    <t>Boringer og vandværker</t>
  </si>
  <si>
    <t>Forsyningens byg. i Grevinge</t>
  </si>
  <si>
    <t>Rådhusvej</t>
  </si>
  <si>
    <t>Svinninge.</t>
  </si>
  <si>
    <t xml:space="preserve">Egebjerg.             </t>
  </si>
  <si>
    <t>Kelstrup</t>
  </si>
  <si>
    <t>Kingosvej V/kanalen</t>
  </si>
  <si>
    <t>Højsandsparken</t>
  </si>
  <si>
    <t>Møllegården</t>
  </si>
  <si>
    <t>Skolelodden Løvstræde</t>
  </si>
  <si>
    <t xml:space="preserve">Askehaven           </t>
  </si>
  <si>
    <t xml:space="preserve">Skærby                 </t>
  </si>
  <si>
    <t xml:space="preserve">Ærøvej                 </t>
  </si>
  <si>
    <t xml:space="preserve">Rørvigvej       </t>
  </si>
  <si>
    <t xml:space="preserve">Læsøvej                </t>
  </si>
  <si>
    <t xml:space="preserve">Isefjordsvej          </t>
  </si>
  <si>
    <t>Fjordstien</t>
  </si>
  <si>
    <t>Gudmindrup</t>
  </si>
  <si>
    <t xml:space="preserve">Stenstrup              </t>
  </si>
  <si>
    <t>Teglværksvej</t>
  </si>
  <si>
    <t xml:space="preserve">Vallekildevej </t>
  </si>
  <si>
    <t>Vindekilde Strandvej</t>
  </si>
  <si>
    <t>Ribsvej</t>
  </si>
  <si>
    <t>Arnesvej</t>
  </si>
  <si>
    <t>Tofteholmvej</t>
  </si>
  <si>
    <t>Mosevej</t>
  </si>
  <si>
    <t>Tjørnevej</t>
  </si>
  <si>
    <t>Parecelvej</t>
  </si>
  <si>
    <t>Strandvangen</t>
  </si>
  <si>
    <t>Tornager</t>
  </si>
  <si>
    <t>Plejeruphuse</t>
  </si>
  <si>
    <t>Strandly</t>
  </si>
  <si>
    <t>Abildøre</t>
  </si>
  <si>
    <t>Strandhuse</t>
  </si>
  <si>
    <t>Ellinge lyng</t>
  </si>
  <si>
    <t>Egebjergvej 34</t>
  </si>
  <si>
    <t>2.11</t>
  </si>
  <si>
    <t>2.12</t>
  </si>
  <si>
    <t>2.13</t>
  </si>
  <si>
    <t>2.14</t>
  </si>
  <si>
    <t>2.15</t>
  </si>
  <si>
    <t>2.16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</si>
  <si>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</si>
  <si>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</si>
  <si>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</si>
  <si>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</si>
  <si>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</si>
  <si>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</si>
  <si>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</si>
  <si>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</si>
  <si>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</si>
  <si>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</si>
  <si>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</si>
  <si>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</si>
  <si>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</si>
  <si>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</si>
  <si>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</si>
  <si>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</si>
  <si>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</si>
  <si>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</si>
  <si>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</si>
  <si>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</si>
  <si>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</si>
  <si>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</si>
  <si>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</si>
  <si>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</si>
  <si>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</si>
  <si>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</si>
  <si>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</si>
  <si>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</si>
  <si>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</si>
  <si>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</si>
  <si>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</si>
  <si>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Abildøre renseanlæg</t>
  </si>
  <si>
    <t>Vig renseanlæg</t>
  </si>
  <si>
    <t>Nykøbing renseanlæg</t>
  </si>
  <si>
    <t>Rørvig renseanlæg</t>
  </si>
  <si>
    <t>Højby renseanlæg</t>
  </si>
  <si>
    <t xml:space="preserve">Nyrup renseanlæg  </t>
  </si>
  <si>
    <t>Odsherred Forsyning</t>
  </si>
  <si>
    <t>Timepris for relevante maskiner</t>
  </si>
  <si>
    <t>Timepris for tillægsopgaver</t>
  </si>
  <si>
    <t>Timepris for mandetimer</t>
  </si>
  <si>
    <t>Saltning</t>
  </si>
  <si>
    <t>Snerydning og saltning</t>
  </si>
  <si>
    <t>Saltning og snerydning</t>
  </si>
  <si>
    <t>Priser ved på forhånd aftalt ekstraarbejde:</t>
  </si>
  <si>
    <t>Samlet tilbudssum excl. moms pr. år</t>
  </si>
  <si>
    <t>Enhedspris/år Kr.</t>
  </si>
  <si>
    <t>Nr. Asmindrup</t>
  </si>
  <si>
    <t>2.49</t>
  </si>
  <si>
    <t>2.50</t>
  </si>
  <si>
    <t>2.51</t>
  </si>
  <si>
    <t>Højby lyng</t>
  </si>
  <si>
    <t>Sandbyhagevej</t>
  </si>
  <si>
    <t>Fjordvej</t>
  </si>
  <si>
    <t>Fårevejle renseanlæg</t>
  </si>
  <si>
    <t>Strandhuse renseanlæg</t>
  </si>
  <si>
    <t>Krovej</t>
  </si>
  <si>
    <t>Ågårdsvej</t>
  </si>
  <si>
    <t>Remisevej</t>
  </si>
  <si>
    <t>2.17</t>
  </si>
  <si>
    <t>Skriver kroner:………………………………………………………………………………………………………</t>
  </si>
  <si>
    <t>Tilbudet er afgivet i henhold til rettelser anført i rettelsesbladene nr.:…………………………………………</t>
  </si>
  <si>
    <t>Renseanlæg</t>
  </si>
  <si>
    <t>Pumpestationer</t>
  </si>
  <si>
    <t>Grønt vedligehold</t>
  </si>
  <si>
    <t>Vinterforanstaltninger</t>
  </si>
  <si>
    <t>Vand</t>
  </si>
  <si>
    <t>Varme</t>
  </si>
  <si>
    <t>Service</t>
  </si>
  <si>
    <t xml:space="preserve">Sum </t>
  </si>
  <si>
    <t>Underskrift</t>
  </si>
  <si>
    <t>Kontaktoplysninger:</t>
  </si>
  <si>
    <t>Højby varmeværk</t>
  </si>
  <si>
    <t>Vig Varmeværk</t>
  </si>
  <si>
    <t>Grevinge varmeværk</t>
  </si>
  <si>
    <t>Varmeværker</t>
  </si>
  <si>
    <t>m2</t>
  </si>
  <si>
    <t>Ekstra græsslåning og beskæring</t>
  </si>
  <si>
    <t>Græsslåning</t>
  </si>
  <si>
    <t>1.2</t>
  </si>
  <si>
    <t>Beskæring af krat</t>
  </si>
  <si>
    <t>m</t>
  </si>
  <si>
    <t>Lumsås renseanlæg</t>
  </si>
  <si>
    <t>4.2</t>
  </si>
  <si>
    <t>4.3</t>
  </si>
  <si>
    <t>5</t>
  </si>
  <si>
    <t>6</t>
  </si>
  <si>
    <t>6.1</t>
  </si>
  <si>
    <t>6.1.1</t>
  </si>
  <si>
    <t>6.1.2</t>
  </si>
  <si>
    <t>6.2</t>
  </si>
  <si>
    <t>6.2.1</t>
  </si>
  <si>
    <t>6.2.2</t>
  </si>
  <si>
    <t>6.3</t>
  </si>
  <si>
    <t>6.3.1</t>
  </si>
  <si>
    <t>6.3.2</t>
  </si>
  <si>
    <t>6.3.3</t>
  </si>
  <si>
    <t>I tilbuddet indgår følgende ydelser til de angivne priser pr. år i 3 år med option for 1 år ekstra ekskl. moms:</t>
  </si>
  <si>
    <t>Alle forbehold og underentreprenører er angivet i tilbuddet: …JA/NEJ…………………………………….…</t>
  </si>
  <si>
    <t>6.4</t>
  </si>
  <si>
    <t>Bortkørsel af organisk affald</t>
  </si>
  <si>
    <t>6.4.1</t>
  </si>
  <si>
    <t>Tonpris for bortkørsel og håndtering</t>
  </si>
  <si>
    <t>ton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</si>
  <si>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</si>
  <si>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</si>
  <si>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</si>
  <si>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</si>
  <si>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</si>
  <si>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</si>
  <si>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</si>
  <si>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</si>
  <si>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</si>
  <si>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</si>
  <si>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1.2.3</t>
  </si>
  <si>
    <t>1.2.4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</si>
  <si>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</si>
  <si>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</si>
  <si>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</si>
  <si>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</si>
  <si>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</si>
  <si>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</si>
  <si>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</si>
  <si>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</si>
  <si>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</si>
  <si>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</si>
  <si>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</si>
  <si>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</si>
  <si>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</si>
  <si>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</si>
  <si>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</si>
  <si>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</si>
  <si>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3.2.1</t>
  </si>
  <si>
    <t>3.2.2</t>
  </si>
  <si>
    <t>Grønt vedligehold og vinterforanstaltninger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</si>
</sst>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####"/>
    <numFmt numFmtId="193" formatCode="#,###.00;\-#,###.00;"/>
    <numFmt numFmtId="194" formatCode="#,##0.0"/>
    <numFmt numFmtId="195" formatCode="0.000"/>
    <numFmt numFmtId="196" formatCode="0.0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&quot;kr&quot;\ 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Sandt&quot;;&quot;Sandt&quot;;&quot;Falsk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30" borderId="3" applyNumberFormat="0" applyAlignment="0" applyProtection="0"/>
    <xf numFmtId="0" fontId="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0" fillId="33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vertical="top"/>
    </xf>
    <xf numFmtId="193" fontId="0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 wrapText="1"/>
    </xf>
    <xf numFmtId="0" fontId="0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93" fontId="0" fillId="33" borderId="11" xfId="0" applyNumberFormat="1" applyFont="1" applyFill="1" applyBorder="1" applyAlignment="1">
      <alignment/>
    </xf>
    <xf numFmtId="193" fontId="0" fillId="33" borderId="0" xfId="0" applyNumberFormat="1" applyFont="1" applyFill="1" applyBorder="1" applyAlignment="1">
      <alignment/>
    </xf>
    <xf numFmtId="19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3" fillId="34" borderId="17" xfId="0" applyNumberFormat="1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justify"/>
    </xf>
    <xf numFmtId="0" fontId="3" fillId="34" borderId="19" xfId="0" applyFont="1" applyFill="1" applyBorder="1" applyAlignment="1">
      <alignment horizontal="left" vertical="justify"/>
    </xf>
    <xf numFmtId="0" fontId="3" fillId="34" borderId="20" xfId="0" applyFont="1" applyFill="1" applyBorder="1" applyAlignment="1">
      <alignment horizontal="left" vertical="justify"/>
    </xf>
    <xf numFmtId="0" fontId="3" fillId="34" borderId="21" xfId="0" applyFont="1" applyFill="1" applyBorder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49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193" fontId="0" fillId="0" borderId="25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 vertical="top" wrapText="1"/>
    </xf>
    <xf numFmtId="3" fontId="0" fillId="0" borderId="26" xfId="0" applyNumberFormat="1" applyFont="1" applyBorder="1" applyAlignment="1">
      <alignment horizontal="center" vertical="top"/>
    </xf>
    <xf numFmtId="193" fontId="0" fillId="0" borderId="27" xfId="0" applyNumberFormat="1" applyFont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193" fontId="0" fillId="0" borderId="28" xfId="0" applyNumberFormat="1" applyFont="1" applyBorder="1" applyAlignment="1">
      <alignment horizontal="center" vertical="top"/>
    </xf>
    <xf numFmtId="3" fontId="0" fillId="0" borderId="26" xfId="0" applyNumberFormat="1" applyFont="1" applyBorder="1" applyAlignment="1">
      <alignment horizontal="center" vertical="top" wrapText="1"/>
    </xf>
    <xf numFmtId="193" fontId="0" fillId="0" borderId="27" xfId="0" applyNumberFormat="1" applyFont="1" applyBorder="1" applyAlignment="1">
      <alignment vertical="top"/>
    </xf>
    <xf numFmtId="49" fontId="0" fillId="0" borderId="29" xfId="0" applyNumberFormat="1" applyFont="1" applyBorder="1" applyAlignment="1">
      <alignment horizontal="center" vertical="top"/>
    </xf>
    <xf numFmtId="0" fontId="0" fillId="34" borderId="11" xfId="0" applyFont="1" applyFill="1" applyBorder="1" applyAlignment="1">
      <alignment vertical="top"/>
    </xf>
    <xf numFmtId="193" fontId="0" fillId="0" borderId="30" xfId="0" applyNumberFormat="1" applyFont="1" applyBorder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 vertical="top"/>
    </xf>
    <xf numFmtId="49" fontId="0" fillId="0" borderId="0" xfId="0" applyNumberFormat="1" applyFont="1" applyAlignment="1">
      <alignment/>
    </xf>
    <xf numFmtId="0" fontId="0" fillId="0" borderId="33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34" xfId="0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49" fontId="0" fillId="0" borderId="35" xfId="0" applyNumberFormat="1" applyFont="1" applyBorder="1" applyAlignment="1">
      <alignment horizontal="center" vertical="top"/>
    </xf>
    <xf numFmtId="0" fontId="0" fillId="0" borderId="34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/>
    </xf>
    <xf numFmtId="3" fontId="0" fillId="0" borderId="34" xfId="0" applyNumberFormat="1" applyFont="1" applyBorder="1" applyAlignment="1">
      <alignment horizontal="center" vertical="top"/>
    </xf>
    <xf numFmtId="193" fontId="0" fillId="0" borderId="36" xfId="0" applyNumberFormat="1" applyFont="1" applyBorder="1" applyAlignment="1">
      <alignment vertical="top"/>
    </xf>
    <xf numFmtId="193" fontId="0" fillId="0" borderId="37" xfId="0" applyNumberFormat="1" applyFont="1" applyBorder="1" applyAlignment="1">
      <alignment vertical="top"/>
    </xf>
    <xf numFmtId="3" fontId="0" fillId="0" borderId="36" xfId="0" applyNumberFormat="1" applyFont="1" applyBorder="1" applyAlignment="1">
      <alignment horizontal="center" vertical="top"/>
    </xf>
    <xf numFmtId="49" fontId="0" fillId="0" borderId="38" xfId="0" applyNumberFormat="1" applyFont="1" applyBorder="1" applyAlignment="1">
      <alignment horizontal="center" vertical="top"/>
    </xf>
    <xf numFmtId="193" fontId="0" fillId="0" borderId="39" xfId="0" applyNumberFormat="1" applyFont="1" applyBorder="1" applyAlignment="1">
      <alignment vertical="top"/>
    </xf>
    <xf numFmtId="49" fontId="0" fillId="0" borderId="40" xfId="0" applyNumberFormat="1" applyFont="1" applyBorder="1" applyAlignment="1">
      <alignment horizontal="center" vertical="top"/>
    </xf>
    <xf numFmtId="193" fontId="0" fillId="0" borderId="0" xfId="0" applyNumberFormat="1" applyFont="1" applyAlignment="1">
      <alignment vertical="top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34" borderId="42" xfId="0" applyFont="1" applyFill="1" applyBorder="1" applyAlignment="1">
      <alignment vertical="top" wrapText="1"/>
    </xf>
    <xf numFmtId="0" fontId="0" fillId="34" borderId="43" xfId="0" applyFont="1" applyFill="1" applyBorder="1" applyAlignment="1">
      <alignment vertical="top" wrapText="1"/>
    </xf>
    <xf numFmtId="3" fontId="0" fillId="0" borderId="26" xfId="0" applyNumberFormat="1" applyFont="1" applyBorder="1" applyAlignment="1">
      <alignment horizontal="center" vertical="center"/>
    </xf>
    <xf numFmtId="193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93" fontId="0" fillId="0" borderId="25" xfId="0" applyNumberFormat="1" applyFont="1" applyBorder="1" applyAlignment="1">
      <alignment vertical="center"/>
    </xf>
    <xf numFmtId="49" fontId="0" fillId="0" borderId="44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vertical="top" wrapText="1"/>
    </xf>
    <xf numFmtId="0" fontId="6" fillId="0" borderId="26" xfId="0" applyFont="1" applyBorder="1" applyAlignment="1">
      <alignment horizontal="justify" vertical="center"/>
    </xf>
    <xf numFmtId="0" fontId="3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193" fontId="0" fillId="0" borderId="46" xfId="0" applyNumberFormat="1" applyFont="1" applyBorder="1" applyAlignment="1">
      <alignment horizontal="left" vertical="top"/>
    </xf>
    <xf numFmtId="193" fontId="0" fillId="0" borderId="37" xfId="0" applyNumberFormat="1" applyFont="1" applyBorder="1" applyAlignment="1">
      <alignment horizontal="left" vertical="top"/>
    </xf>
    <xf numFmtId="0" fontId="3" fillId="0" borderId="4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33" borderId="28" xfId="0" applyNumberFormat="1" applyFont="1" applyFill="1" applyBorder="1" applyAlignment="1">
      <alignment horizontal="left"/>
    </xf>
    <xf numFmtId="0" fontId="0" fillId="33" borderId="28" xfId="0" applyFont="1" applyFill="1" applyBorder="1" applyAlignment="1">
      <alignment/>
    </xf>
    <xf numFmtId="193" fontId="0" fillId="0" borderId="48" xfId="0" applyNumberFormat="1" applyFont="1" applyBorder="1" applyAlignment="1">
      <alignment vertical="top"/>
    </xf>
    <xf numFmtId="193" fontId="0" fillId="0" borderId="26" xfId="0" applyNumberFormat="1" applyFont="1" applyBorder="1" applyAlignment="1">
      <alignment vertical="top"/>
    </xf>
    <xf numFmtId="193" fontId="0" fillId="0" borderId="26" xfId="0" applyNumberFormat="1" applyFont="1" applyBorder="1" applyAlignment="1">
      <alignment horizontal="center" vertical="top"/>
    </xf>
    <xf numFmtId="0" fontId="0" fillId="34" borderId="26" xfId="0" applyFont="1" applyFill="1" applyBorder="1" applyAlignment="1">
      <alignment vertical="top"/>
    </xf>
    <xf numFmtId="49" fontId="0" fillId="0" borderId="26" xfId="0" applyNumberFormat="1" applyFont="1" applyBorder="1" applyAlignment="1">
      <alignment horizontal="center" vertical="top"/>
    </xf>
    <xf numFmtId="0" fontId="0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0" fillId="33" borderId="0" xfId="0" applyNumberFormat="1" applyFont="1" applyFill="1" applyAlignment="1">
      <alignment horizontal="left"/>
    </xf>
    <xf numFmtId="0" fontId="3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193" fontId="0" fillId="0" borderId="46" xfId="0" applyNumberFormat="1" applyFont="1" applyBorder="1" applyAlignment="1">
      <alignment horizontal="left" vertical="top"/>
    </xf>
    <xf numFmtId="193" fontId="0" fillId="0" borderId="37" xfId="0" applyNumberFormat="1" applyFont="1" applyBorder="1" applyAlignment="1">
      <alignment horizontal="left" vertical="top"/>
    </xf>
    <xf numFmtId="0" fontId="3" fillId="0" borderId="4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34" borderId="42" xfId="0" applyFont="1" applyFill="1" applyBorder="1" applyAlignment="1">
      <alignment vertical="top" wrapText="1"/>
    </xf>
    <xf numFmtId="0" fontId="0" fillId="0" borderId="4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193" fontId="0" fillId="0" borderId="37" xfId="0" applyNumberFormat="1" applyFont="1" applyBorder="1" applyAlignment="1">
      <alignment horizontal="center" vertical="top"/>
    </xf>
    <xf numFmtId="193" fontId="0" fillId="0" borderId="25" xfId="0" applyNumberFormat="1" applyFont="1" applyBorder="1" applyAlignment="1">
      <alignment horizontal="center" vertical="top"/>
    </xf>
    <xf numFmtId="0" fontId="0" fillId="34" borderId="42" xfId="0" applyFont="1" applyFill="1" applyBorder="1" applyAlignment="1">
      <alignment horizontal="left" vertical="top" wrapText="1"/>
    </xf>
    <xf numFmtId="0" fontId="0" fillId="34" borderId="43" xfId="0" applyFont="1" applyFill="1" applyBorder="1" applyAlignment="1">
      <alignment horizontal="left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Layout" zoomScale="85" zoomScalePageLayoutView="85" workbookViewId="0" topLeftCell="A1">
      <selection activeCell="E15" sqref="E15"/>
    </sheetView>
  </sheetViews>
  <sheetFormatPr defaultColWidth="9.140625" defaultRowHeight="12.75"/>
  <cols>
    <col min="1" max="1" width="5.421875" style="6" customWidth="1"/>
    <col min="2" max="2" width="31.7109375" style="3" customWidth="1"/>
    <col min="3" max="3" width="2.57421875" style="3" bestFit="1" customWidth="1"/>
    <col min="4" max="4" width="6.140625" style="3" customWidth="1"/>
    <col min="5" max="5" width="15.57421875" style="3" customWidth="1"/>
    <col min="6" max="6" width="2.8515625" style="3" customWidth="1"/>
    <col min="7" max="7" width="31.28125" style="3" customWidth="1"/>
    <col min="8" max="8" width="3.421875" style="3" customWidth="1"/>
    <col min="9" max="9" width="9.140625" style="3" customWidth="1"/>
    <col min="10" max="10" width="16.28125" style="3" bestFit="1" customWidth="1"/>
    <col min="11" max="16384" width="9.140625" style="3" customWidth="1"/>
  </cols>
  <sheetData>
    <row r="1" spans="1:7" ht="12.75">
      <c r="A1" s="2" t="s">
        <v>0</v>
      </c>
      <c r="G1" s="4"/>
    </row>
    <row r="2" ht="12.75">
      <c r="A2" s="5"/>
    </row>
    <row r="3" spans="1:8" ht="57.75" customHeight="1">
      <c r="A3" s="122" t="s">
        <v>20</v>
      </c>
      <c r="B3" s="122"/>
      <c r="C3" s="122"/>
      <c r="D3" s="122"/>
      <c r="E3" s="122"/>
      <c r="F3" s="122"/>
      <c r="G3" s="122"/>
      <c r="H3" s="7"/>
    </row>
    <row r="4" spans="1:7" ht="21.75" customHeight="1">
      <c r="A4" s="124" t="s">
        <v>195</v>
      </c>
      <c r="B4" s="124"/>
      <c r="C4" s="124"/>
      <c r="D4" s="124"/>
      <c r="E4" s="124"/>
      <c r="F4" s="124"/>
      <c r="G4" s="124"/>
    </row>
    <row r="6" spans="1:7" ht="12.75">
      <c r="A6" s="6" t="s">
        <v>15</v>
      </c>
      <c r="B6" s="3" t="s">
        <v>14</v>
      </c>
      <c r="E6" s="3" t="s">
        <v>167</v>
      </c>
      <c r="G6" s="8"/>
    </row>
    <row r="7" ht="12.75">
      <c r="G7" s="9"/>
    </row>
    <row r="8" spans="1:7" ht="19.5" customHeight="1">
      <c r="A8" s="10">
        <v>1</v>
      </c>
      <c r="B8" s="84" t="s">
        <v>160</v>
      </c>
      <c r="D8" s="11" t="s">
        <v>1</v>
      </c>
      <c r="E8" s="12">
        <f>'1. Renseanlæg'!G21</f>
        <v>0</v>
      </c>
      <c r="F8" s="12"/>
      <c r="G8" s="13"/>
    </row>
    <row r="9" spans="1:7" ht="19.5" customHeight="1">
      <c r="A9" s="14">
        <v>2</v>
      </c>
      <c r="B9" s="84" t="s">
        <v>161</v>
      </c>
      <c r="C9" s="15"/>
      <c r="D9" s="16" t="s">
        <v>1</v>
      </c>
      <c r="E9" s="12">
        <f>SUM('2. Pumpestationer'!G59)</f>
        <v>0</v>
      </c>
      <c r="F9" s="12"/>
      <c r="G9" s="13"/>
    </row>
    <row r="10" spans="1:7" ht="19.5" customHeight="1">
      <c r="A10" s="14">
        <v>3</v>
      </c>
      <c r="B10" s="84" t="s">
        <v>164</v>
      </c>
      <c r="C10" s="15"/>
      <c r="D10" s="16" t="s">
        <v>1</v>
      </c>
      <c r="E10" s="12">
        <f>SUM('3. Odsherred Vand'!G26)</f>
        <v>0</v>
      </c>
      <c r="F10" s="12"/>
      <c r="G10" s="13"/>
    </row>
    <row r="11" spans="1:7" ht="19.5" customHeight="1">
      <c r="A11" s="14">
        <v>4</v>
      </c>
      <c r="B11" s="84" t="s">
        <v>165</v>
      </c>
      <c r="C11" s="15"/>
      <c r="D11" s="16" t="s">
        <v>1</v>
      </c>
      <c r="E11" s="12">
        <f>+'4. Odsherred Varme'!G11</f>
        <v>0</v>
      </c>
      <c r="F11" s="12"/>
      <c r="G11" s="13"/>
    </row>
    <row r="12" spans="1:7" ht="19.5" customHeight="1">
      <c r="A12" s="14">
        <v>5</v>
      </c>
      <c r="B12" s="84" t="s">
        <v>166</v>
      </c>
      <c r="C12" s="15"/>
      <c r="D12" s="16" t="s">
        <v>1</v>
      </c>
      <c r="E12" s="12">
        <f>SUM('5. Odsherred Service'!G9)</f>
        <v>0</v>
      </c>
      <c r="F12" s="12"/>
      <c r="G12" s="13"/>
    </row>
    <row r="13" spans="1:7" ht="15" customHeight="1">
      <c r="A13" s="17">
        <v>6</v>
      </c>
      <c r="B13" s="15" t="s">
        <v>28</v>
      </c>
      <c r="C13" s="15"/>
      <c r="D13" s="16" t="s">
        <v>1</v>
      </c>
      <c r="E13" s="12">
        <f>SUM('6. Tillægsarbejder'!G18)</f>
        <v>0</v>
      </c>
      <c r="F13" s="15"/>
      <c r="G13" s="9"/>
    </row>
    <row r="14" spans="1:7" ht="15" customHeight="1" thickBot="1">
      <c r="A14" s="17" t="s">
        <v>143</v>
      </c>
      <c r="B14" s="15"/>
      <c r="C14" s="15"/>
      <c r="D14" s="18" t="s">
        <v>1</v>
      </c>
      <c r="E14" s="19">
        <f>SUM(E8:E13)</f>
        <v>0</v>
      </c>
      <c r="F14" s="20"/>
      <c r="G14" s="9"/>
    </row>
    <row r="15" ht="15" customHeight="1" thickTop="1"/>
    <row r="16" spans="1:7" ht="15" customHeight="1">
      <c r="A16" s="6" t="s">
        <v>158</v>
      </c>
      <c r="G16" s="21"/>
    </row>
    <row r="17" spans="5:7" ht="15" customHeight="1">
      <c r="E17" s="15"/>
      <c r="F17" s="15"/>
      <c r="G17" s="20"/>
    </row>
    <row r="18" spans="1:7" ht="15" customHeight="1">
      <c r="A18" s="6" t="s">
        <v>159</v>
      </c>
      <c r="E18" s="15"/>
      <c r="F18" s="15"/>
      <c r="G18" s="15"/>
    </row>
    <row r="19" spans="5:7" ht="15" customHeight="1">
      <c r="E19" s="15"/>
      <c r="F19" s="15"/>
      <c r="G19" s="6"/>
    </row>
    <row r="20" spans="1:7" ht="15" customHeight="1">
      <c r="A20" s="6" t="s">
        <v>196</v>
      </c>
      <c r="G20" s="6"/>
    </row>
    <row r="21" spans="1:7" ht="15" customHeight="1">
      <c r="A21" s="123" t="s">
        <v>169</v>
      </c>
      <c r="B21" s="123"/>
      <c r="C21" s="123"/>
      <c r="D21" s="123"/>
      <c r="E21" s="123"/>
      <c r="F21" s="123"/>
      <c r="G21" s="123"/>
    </row>
    <row r="22" spans="1:7" ht="12.75">
      <c r="A22" s="123"/>
      <c r="B22" s="123"/>
      <c r="C22" s="123"/>
      <c r="D22" s="123"/>
      <c r="E22" s="123"/>
      <c r="F22" s="123"/>
      <c r="G22" s="123"/>
    </row>
    <row r="23" spans="1:7" ht="12.75">
      <c r="A23" s="105"/>
      <c r="B23" s="105"/>
      <c r="C23" s="105"/>
      <c r="D23" s="105"/>
      <c r="E23" s="105"/>
      <c r="F23" s="105"/>
      <c r="G23" s="105"/>
    </row>
    <row r="24" spans="1:7" ht="12.75">
      <c r="A24" s="106"/>
      <c r="B24" s="106"/>
      <c r="C24" s="106"/>
      <c r="D24" s="106"/>
      <c r="E24" s="15"/>
      <c r="F24" s="15"/>
      <c r="G24" s="15"/>
    </row>
    <row r="25" spans="1:4" ht="12.75">
      <c r="A25" s="22"/>
      <c r="B25" s="15"/>
      <c r="C25" s="15"/>
      <c r="D25" s="15"/>
    </row>
    <row r="26" spans="2:7" ht="12.75">
      <c r="B26" s="15"/>
      <c r="E26" s="15"/>
      <c r="F26" s="15"/>
      <c r="G26" s="23"/>
    </row>
    <row r="27" spans="1:7" ht="12.75">
      <c r="A27" s="115" t="s">
        <v>2</v>
      </c>
      <c r="B27" s="115" t="s">
        <v>2</v>
      </c>
      <c r="C27" s="115"/>
      <c r="D27" s="115"/>
      <c r="G27" s="23"/>
    </row>
    <row r="28" spans="2:4" ht="12.75">
      <c r="B28" s="15"/>
      <c r="C28" s="15"/>
      <c r="D28" s="15"/>
    </row>
    <row r="30" spans="5:8" ht="12.75">
      <c r="E30" s="15"/>
      <c r="F30" s="15"/>
      <c r="G30" s="15"/>
      <c r="H30" s="15"/>
    </row>
    <row r="31" spans="2:4" ht="15" customHeight="1">
      <c r="B31" s="15"/>
      <c r="C31" s="15"/>
      <c r="D31" s="15"/>
    </row>
    <row r="32" ht="15" customHeight="1">
      <c r="F32" s="15"/>
    </row>
    <row r="33" spans="1:6" ht="15" customHeight="1">
      <c r="A33" s="115" t="s">
        <v>12</v>
      </c>
      <c r="B33" s="116"/>
      <c r="C33" s="116"/>
      <c r="D33" s="115"/>
      <c r="F33" s="15"/>
    </row>
    <row r="34" spans="1:6" ht="15" customHeight="1">
      <c r="A34" s="15"/>
      <c r="B34" s="15"/>
      <c r="C34" s="15"/>
      <c r="F34" s="15"/>
    </row>
    <row r="35" spans="1:6" ht="15" customHeight="1">
      <c r="A35" s="3"/>
      <c r="F35" s="15"/>
    </row>
    <row r="36" spans="1:8" ht="15" customHeight="1">
      <c r="A36" s="3"/>
      <c r="F36" s="15"/>
      <c r="H36" s="15"/>
    </row>
    <row r="37" spans="1:8" s="15" customFormat="1" ht="15" customHeight="1">
      <c r="A37" s="3"/>
      <c r="B37" s="3"/>
      <c r="C37" s="3"/>
      <c r="D37" s="3"/>
      <c r="H37" s="3"/>
    </row>
    <row r="38" spans="1:8" ht="15" customHeight="1">
      <c r="A38" s="3"/>
      <c r="D38" s="15"/>
      <c r="F38" s="15"/>
      <c r="H38" s="15"/>
    </row>
    <row r="39" spans="1:4" ht="21.75" customHeight="1">
      <c r="A39" s="115" t="s">
        <v>168</v>
      </c>
      <c r="B39" s="115"/>
      <c r="C39" s="116"/>
      <c r="D39" s="115"/>
    </row>
    <row r="40" ht="21.75" customHeight="1"/>
    <row r="41" ht="21.75" customHeight="1"/>
    <row r="42" ht="21.75" customHeight="1"/>
    <row r="43" ht="21.75" customHeight="1"/>
    <row r="44" ht="18" customHeight="1"/>
    <row r="45" ht="18" customHeight="1"/>
    <row r="46" ht="18" customHeight="1"/>
    <row r="47" ht="18" customHeight="1"/>
  </sheetData>
  <sheetProtection/>
  <mergeCells count="3">
    <mergeCell ref="A3:G3"/>
    <mergeCell ref="A21:G22"/>
    <mergeCell ref="A4:G4"/>
  </mergeCells>
  <printOptions/>
  <pageMargins left="0.7874015748031497" right="0.7874015748031497" top="1.299212598425197" bottom="0.984251968503937" header="0.5118110236220472" footer="0.5118110236220472"/>
  <pageSetup fitToWidth="0" fitToHeight="1" horizontalDpi="600" verticalDpi="600" orientation="portrait" paperSize="9" scale="88" r:id="rId1"/>
  <headerFooter alignWithMargins="0">
    <oddHeader>&amp;LOdsherred Forsyning A/S
Grønt vedligehold og vinterforanstaltninger på Odsherred Forsynings arealer
Entrepriseaftale 2019 - 2022
Udgivelsesdato 6. marts 2019
&amp;RTBL  
Hovedtilbudsliste 
</oddHeader>
    <oddFooter>&amp;LOdsherred Forsyning A/S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zoomScale="85" zoomScaleNormal="115" zoomScaleSheetLayoutView="70" zoomScalePageLayoutView="85" workbookViewId="0" topLeftCell="A1">
      <selection activeCell="G21" sqref="G21"/>
    </sheetView>
  </sheetViews>
  <sheetFormatPr defaultColWidth="9.140625" defaultRowHeight="12.75"/>
  <cols>
    <col min="1" max="1" width="6.140625" style="57" customWidth="1"/>
    <col min="2" max="2" width="34.00390625" style="27" customWidth="1"/>
    <col min="3" max="3" width="9.7109375" style="27" customWidth="1"/>
    <col min="4" max="4" width="10.8515625" style="27" customWidth="1"/>
    <col min="5" max="5" width="11.7109375" style="27" customWidth="1"/>
    <col min="6" max="6" width="15.421875" style="27" hidden="1" customWidth="1"/>
    <col min="7" max="7" width="14.421875" style="27" customWidth="1"/>
    <col min="8" max="8" width="18.8515625" style="27" customWidth="1"/>
    <col min="9" max="16384" width="9.140625" style="27" customWidth="1"/>
  </cols>
  <sheetData>
    <row r="1" spans="1:7" ht="13.5" thickTop="1">
      <c r="A1" s="24" t="str">
        <f>+CONCATENATE("Specifikation af tilbud på: ",B4)</f>
        <v>Specifikation af tilbud på: Renseanlæg</v>
      </c>
      <c r="B1" s="25"/>
      <c r="C1" s="25"/>
      <c r="D1" s="25"/>
      <c r="E1" s="25"/>
      <c r="F1" s="25"/>
      <c r="G1" s="26"/>
    </row>
    <row r="2" spans="1:7" ht="13.5" thickBot="1">
      <c r="A2" s="28"/>
      <c r="B2" s="29"/>
      <c r="C2" s="29"/>
      <c r="D2" s="29"/>
      <c r="E2" s="29"/>
      <c r="F2" s="29"/>
      <c r="G2" s="30"/>
    </row>
    <row r="3" spans="1:8" s="38" customFormat="1" ht="27" thickBot="1" thickTop="1">
      <c r="A3" s="31" t="s">
        <v>15</v>
      </c>
      <c r="B3" s="32" t="s">
        <v>3</v>
      </c>
      <c r="C3" s="33" t="s">
        <v>4</v>
      </c>
      <c r="D3" s="33" t="s">
        <v>5</v>
      </c>
      <c r="E3" s="34" t="s">
        <v>144</v>
      </c>
      <c r="F3" s="35"/>
      <c r="G3" s="36" t="s">
        <v>8</v>
      </c>
      <c r="H3" s="37"/>
    </row>
    <row r="4" spans="1:7" ht="13.5" thickTop="1">
      <c r="A4" s="127" t="s">
        <v>13</v>
      </c>
      <c r="B4" s="131" t="s">
        <v>160</v>
      </c>
      <c r="C4" s="132"/>
      <c r="D4" s="132"/>
      <c r="E4" s="132"/>
      <c r="F4" s="39"/>
      <c r="G4" s="129"/>
    </row>
    <row r="5" spans="1:7" ht="12.75">
      <c r="A5" s="128"/>
      <c r="B5" s="133"/>
      <c r="C5" s="134"/>
      <c r="D5" s="134"/>
      <c r="E5" s="134"/>
      <c r="F5" s="40"/>
      <c r="G5" s="130"/>
    </row>
    <row r="6" spans="1:8" ht="12.75">
      <c r="A6" s="65" t="s">
        <v>9</v>
      </c>
      <c r="B6" s="125" t="s">
        <v>162</v>
      </c>
      <c r="C6" s="126"/>
      <c r="D6" s="126"/>
      <c r="E6" s="126"/>
      <c r="F6" s="39"/>
      <c r="G6" s="43"/>
      <c r="H6" s="44"/>
    </row>
    <row r="7" spans="1:8" ht="13.5" customHeight="1">
      <c r="A7" s="41" t="s">
        <v>202</v>
      </c>
      <c r="B7" s="48" t="s">
        <v>152</v>
      </c>
      <c r="C7" s="50" t="s">
        <v>27</v>
      </c>
      <c r="D7" s="50" t="s">
        <v>27</v>
      </c>
      <c r="E7" s="47" t="s">
        <v>26</v>
      </c>
      <c r="F7" s="42"/>
      <c r="G7" s="43"/>
      <c r="H7" s="44"/>
    </row>
    <row r="8" spans="1:8" ht="14.25" customHeight="1">
      <c r="A8" s="41" t="s">
        <v>203</v>
      </c>
      <c r="B8" s="86" t="s">
        <v>131</v>
      </c>
      <c r="C8" s="50" t="s">
        <v>27</v>
      </c>
      <c r="D8" s="50" t="s">
        <v>27</v>
      </c>
      <c r="E8" s="47" t="s">
        <v>26</v>
      </c>
      <c r="F8" s="39"/>
      <c r="G8" s="43"/>
      <c r="H8" s="44"/>
    </row>
    <row r="9" spans="1:8" ht="12.75">
      <c r="A9" s="41" t="s">
        <v>204</v>
      </c>
      <c r="B9" s="86" t="s">
        <v>130</v>
      </c>
      <c r="C9" s="50" t="s">
        <v>27</v>
      </c>
      <c r="D9" s="50" t="s">
        <v>27</v>
      </c>
      <c r="E9" s="47" t="s">
        <v>26</v>
      </c>
      <c r="F9" s="42"/>
      <c r="G9" s="43"/>
      <c r="H9" s="44"/>
    </row>
    <row r="10" spans="1:8" ht="12.75">
      <c r="A10" s="41" t="s">
        <v>205</v>
      </c>
      <c r="B10" s="87" t="s">
        <v>132</v>
      </c>
      <c r="C10" s="50" t="s">
        <v>27</v>
      </c>
      <c r="D10" s="50" t="s">
        <v>27</v>
      </c>
      <c r="E10" s="47" t="s">
        <v>26</v>
      </c>
      <c r="F10" s="42"/>
      <c r="G10" s="43"/>
      <c r="H10" s="44"/>
    </row>
    <row r="11" spans="1:8" ht="12.75">
      <c r="A11" s="41" t="s">
        <v>206</v>
      </c>
      <c r="B11" s="88" t="s">
        <v>133</v>
      </c>
      <c r="C11" s="50" t="s">
        <v>27</v>
      </c>
      <c r="D11" s="50" t="s">
        <v>27</v>
      </c>
      <c r="E11" s="47" t="s">
        <v>26</v>
      </c>
      <c r="F11" s="42"/>
      <c r="G11" s="43"/>
      <c r="H11" s="44"/>
    </row>
    <row r="12" spans="1:8" ht="12.75">
      <c r="A12" s="41" t="s">
        <v>207</v>
      </c>
      <c r="B12" s="85" t="s">
        <v>134</v>
      </c>
      <c r="C12" s="50" t="s">
        <v>27</v>
      </c>
      <c r="D12" s="50" t="s">
        <v>27</v>
      </c>
      <c r="E12" s="47" t="s">
        <v>26</v>
      </c>
      <c r="F12" s="42"/>
      <c r="G12" s="43"/>
      <c r="H12" s="44"/>
    </row>
    <row r="13" spans="1:8" ht="12.75">
      <c r="A13" s="41" t="s">
        <v>208</v>
      </c>
      <c r="B13" s="86" t="s">
        <v>129</v>
      </c>
      <c r="C13" s="50" t="s">
        <v>27</v>
      </c>
      <c r="D13" s="50" t="s">
        <v>27</v>
      </c>
      <c r="E13" s="47" t="s">
        <v>26</v>
      </c>
      <c r="F13" s="42"/>
      <c r="G13" s="43"/>
      <c r="H13" s="44"/>
    </row>
    <row r="14" spans="1:8" ht="12.75">
      <c r="A14" s="41" t="s">
        <v>209</v>
      </c>
      <c r="B14" s="86" t="s">
        <v>180</v>
      </c>
      <c r="C14" s="50" t="s">
        <v>27</v>
      </c>
      <c r="D14" s="50" t="s">
        <v>27</v>
      </c>
      <c r="E14" s="47" t="s">
        <v>26</v>
      </c>
      <c r="F14" s="42"/>
      <c r="G14" s="43"/>
      <c r="H14" s="44"/>
    </row>
    <row r="15" spans="1:7" ht="12.75">
      <c r="A15" s="65" t="s">
        <v>177</v>
      </c>
      <c r="B15" s="125" t="s">
        <v>163</v>
      </c>
      <c r="C15" s="126"/>
      <c r="D15" s="126"/>
      <c r="E15" s="126"/>
      <c r="F15" s="39"/>
      <c r="G15" s="43"/>
    </row>
    <row r="16" spans="1:7" ht="12.75">
      <c r="A16" s="41" t="s">
        <v>210</v>
      </c>
      <c r="B16" s="48" t="s">
        <v>152</v>
      </c>
      <c r="C16" s="50" t="s">
        <v>27</v>
      </c>
      <c r="D16" s="50" t="s">
        <v>27</v>
      </c>
      <c r="E16" s="47" t="s">
        <v>26</v>
      </c>
      <c r="F16" s="42"/>
      <c r="G16" s="43"/>
    </row>
    <row r="17" spans="1:7" ht="12.75">
      <c r="A17" s="41" t="s">
        <v>211</v>
      </c>
      <c r="B17" s="86" t="s">
        <v>131</v>
      </c>
      <c r="C17" s="50" t="s">
        <v>27</v>
      </c>
      <c r="D17" s="50" t="s">
        <v>27</v>
      </c>
      <c r="E17" s="47" t="s">
        <v>26</v>
      </c>
      <c r="F17" s="39"/>
      <c r="G17" s="43"/>
    </row>
    <row r="18" spans="1:7" ht="12.75">
      <c r="A18" s="41" t="s">
        <v>212</v>
      </c>
      <c r="B18" s="86" t="s">
        <v>130</v>
      </c>
      <c r="C18" s="50" t="s">
        <v>27</v>
      </c>
      <c r="D18" s="50" t="s">
        <v>27</v>
      </c>
      <c r="E18" s="47" t="s">
        <v>26</v>
      </c>
      <c r="F18" s="42"/>
      <c r="G18" s="43"/>
    </row>
    <row r="19" spans="1:7" ht="12.75">
      <c r="A19" s="41" t="s">
        <v>213</v>
      </c>
      <c r="B19" s="88" t="s">
        <v>133</v>
      </c>
      <c r="C19" s="50" t="s">
        <v>27</v>
      </c>
      <c r="D19" s="50" t="s">
        <v>27</v>
      </c>
      <c r="E19" s="47" t="s">
        <v>26</v>
      </c>
      <c r="F19" s="42"/>
      <c r="G19" s="43"/>
    </row>
    <row r="20" spans="1:7" ht="12.75">
      <c r="A20" s="41"/>
      <c r="B20" s="48"/>
      <c r="C20" s="46"/>
      <c r="D20" s="46"/>
      <c r="E20" s="47"/>
      <c r="F20" s="42"/>
      <c r="G20" s="43"/>
    </row>
    <row r="21" spans="1:7" ht="13.5" thickBot="1">
      <c r="A21" s="52"/>
      <c r="B21" s="89" t="str">
        <f>+CONCATENATE("I alt overføres til ",Hovedtilbudsliste!A6," ",Hovedtilbudsliste!A8," på side 1")</f>
        <v>I alt overføres til Post 1 på side 1</v>
      </c>
      <c r="C21" s="90"/>
      <c r="D21" s="90"/>
      <c r="E21" s="90"/>
      <c r="F21" s="53"/>
      <c r="G21" s="54">
        <f>+SUM(G7:G20)</f>
        <v>0</v>
      </c>
    </row>
    <row r="22" ht="13.5" thickTop="1"/>
  </sheetData>
  <sheetProtection/>
  <mergeCells count="5">
    <mergeCell ref="B6:E6"/>
    <mergeCell ref="A4:A5"/>
    <mergeCell ref="G4:G5"/>
    <mergeCell ref="B4:E5"/>
    <mergeCell ref="B15:E15"/>
  </mergeCells>
  <printOptions/>
  <pageMargins left="0.7874015748031497" right="0.7874015748031497" top="1.299212598425197" bottom="1.299212598425197" header="0.5118110236220472" footer="0.5118110236220472"/>
  <pageSetup horizontalDpi="600" verticalDpi="600" orientation="portrait" paperSize="9" scale="97" r:id="rId1"/>
  <headerFooter alignWithMargins="0">
    <oddHeader>&amp;LOdsherred Forsyning A/S
Grønt vedligehold og vinterforanstaltninger på Odsherred Forsynings arealer
Entrepriseaftale 2019 - 2022
Udgivelsesdato 6. marts 2019
&amp;RTBL - 1. Regnvandsbassiner
</oddHeader>
    <oddFooter>&amp;LOdsherred Forsyning A/S
</oddFooter>
  </headerFooter>
  <colBreaks count="1" manualBreakCount="1">
    <brk id="7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view="pageLayout" zoomScale="85" zoomScaleNormal="115" zoomScaleSheetLayoutView="70" zoomScalePageLayoutView="85" workbookViewId="0" topLeftCell="A1">
      <selection activeCell="B1" sqref="B1"/>
    </sheetView>
  </sheetViews>
  <sheetFormatPr defaultColWidth="9.140625" defaultRowHeight="12.75"/>
  <cols>
    <col min="1" max="1" width="6.140625" style="57" customWidth="1"/>
    <col min="2" max="2" width="34.00390625" style="27" customWidth="1"/>
    <col min="3" max="3" width="9.7109375" style="27" customWidth="1"/>
    <col min="4" max="4" width="10.8515625" style="27" customWidth="1"/>
    <col min="5" max="5" width="11.7109375" style="27" customWidth="1"/>
    <col min="6" max="6" width="15.421875" style="27" hidden="1" customWidth="1"/>
    <col min="7" max="7" width="14.421875" style="27" customWidth="1"/>
    <col min="8" max="8" width="18.8515625" style="27" customWidth="1"/>
    <col min="9" max="16384" width="9.140625" style="27" customWidth="1"/>
  </cols>
  <sheetData>
    <row r="1" spans="1:7" ht="13.5" thickTop="1">
      <c r="A1" s="24" t="str">
        <f>+CONCATENATE("Specifikation af tilbud på: ",B4)</f>
        <v>Specifikation af tilbud på: Pumpestationer</v>
      </c>
      <c r="B1" s="25"/>
      <c r="C1" s="25"/>
      <c r="D1" s="25"/>
      <c r="E1" s="25"/>
      <c r="F1" s="25"/>
      <c r="G1" s="26"/>
    </row>
    <row r="2" spans="1:7" ht="13.5" thickBot="1">
      <c r="A2" s="28"/>
      <c r="B2" s="29"/>
      <c r="C2" s="29"/>
      <c r="D2" s="29"/>
      <c r="E2" s="29"/>
      <c r="F2" s="29"/>
      <c r="G2" s="30"/>
    </row>
    <row r="3" spans="1:8" s="38" customFormat="1" ht="27" thickBot="1" thickTop="1">
      <c r="A3" s="31" t="s">
        <v>15</v>
      </c>
      <c r="B3" s="32" t="s">
        <v>3</v>
      </c>
      <c r="C3" s="33" t="s">
        <v>4</v>
      </c>
      <c r="D3" s="33" t="s">
        <v>5</v>
      </c>
      <c r="E3" s="34" t="s">
        <v>144</v>
      </c>
      <c r="F3" s="35"/>
      <c r="G3" s="36" t="s">
        <v>8</v>
      </c>
      <c r="H3" s="37"/>
    </row>
    <row r="4" spans="1:7" ht="13.5" thickTop="1">
      <c r="A4" s="127" t="s">
        <v>11</v>
      </c>
      <c r="B4" s="131" t="s">
        <v>161</v>
      </c>
      <c r="C4" s="132"/>
      <c r="D4" s="132"/>
      <c r="E4" s="132"/>
      <c r="F4" s="39"/>
      <c r="G4" s="129"/>
    </row>
    <row r="5" spans="1:7" ht="12.75">
      <c r="A5" s="128"/>
      <c r="B5" s="133"/>
      <c r="C5" s="134"/>
      <c r="D5" s="134"/>
      <c r="E5" s="134"/>
      <c r="F5" s="40"/>
      <c r="G5" s="130"/>
    </row>
    <row r="6" spans="1:8" ht="12.75">
      <c r="A6" s="41"/>
      <c r="B6" s="125" t="s">
        <v>162</v>
      </c>
      <c r="C6" s="126"/>
      <c r="D6" s="126"/>
      <c r="E6" s="126"/>
      <c r="F6" s="39"/>
      <c r="G6" s="43"/>
      <c r="H6" s="44"/>
    </row>
    <row r="7" spans="1:8" ht="14.25" customHeight="1">
      <c r="A7" s="41" t="s">
        <v>10</v>
      </c>
      <c r="B7" s="45" t="s">
        <v>59</v>
      </c>
      <c r="C7" s="50" t="s">
        <v>27</v>
      </c>
      <c r="D7" s="46" t="s">
        <v>27</v>
      </c>
      <c r="E7" s="49" t="s">
        <v>26</v>
      </c>
      <c r="F7" s="39"/>
      <c r="G7" s="43"/>
      <c r="H7" s="44"/>
    </row>
    <row r="8" spans="1:8" ht="12" customHeight="1">
      <c r="A8" s="41" t="s">
        <v>21</v>
      </c>
      <c r="B8" s="45" t="s">
        <v>60</v>
      </c>
      <c r="C8" s="50" t="s">
        <v>27</v>
      </c>
      <c r="D8" s="46" t="s">
        <v>27</v>
      </c>
      <c r="E8" s="49" t="s">
        <v>26</v>
      </c>
      <c r="F8" s="39"/>
      <c r="G8" s="43"/>
      <c r="H8" s="44"/>
    </row>
    <row r="9" spans="1:8" ht="12.75">
      <c r="A9" s="41" t="s">
        <v>22</v>
      </c>
      <c r="B9" s="85" t="s">
        <v>61</v>
      </c>
      <c r="C9" s="50" t="s">
        <v>27</v>
      </c>
      <c r="D9" s="46" t="s">
        <v>27</v>
      </c>
      <c r="E9" s="49" t="s">
        <v>26</v>
      </c>
      <c r="F9" s="39"/>
      <c r="G9" s="43"/>
      <c r="H9" s="44"/>
    </row>
    <row r="10" spans="1:8" ht="12.75">
      <c r="A10" s="41" t="s">
        <v>23</v>
      </c>
      <c r="B10" s="86" t="s">
        <v>91</v>
      </c>
      <c r="C10" s="50" t="s">
        <v>27</v>
      </c>
      <c r="D10" s="50" t="s">
        <v>27</v>
      </c>
      <c r="E10" s="49" t="s">
        <v>26</v>
      </c>
      <c r="F10" s="39"/>
      <c r="G10" s="43"/>
      <c r="H10" s="44"/>
    </row>
    <row r="11" spans="1:8" ht="12.75">
      <c r="A11" s="41" t="s">
        <v>24</v>
      </c>
      <c r="B11" s="86" t="s">
        <v>62</v>
      </c>
      <c r="C11" s="50" t="s">
        <v>27</v>
      </c>
      <c r="D11" s="50" t="s">
        <v>27</v>
      </c>
      <c r="E11" s="49" t="s">
        <v>26</v>
      </c>
      <c r="F11" s="42"/>
      <c r="G11" s="43"/>
      <c r="H11" s="44"/>
    </row>
    <row r="12" spans="1:8" ht="12.75">
      <c r="A12" s="41" t="s">
        <v>25</v>
      </c>
      <c r="B12" s="87" t="s">
        <v>63</v>
      </c>
      <c r="C12" s="50" t="s">
        <v>27</v>
      </c>
      <c r="D12" s="50" t="s">
        <v>27</v>
      </c>
      <c r="E12" s="49" t="s">
        <v>26</v>
      </c>
      <c r="F12" s="42"/>
      <c r="G12" s="43"/>
      <c r="H12" s="44"/>
    </row>
    <row r="13" spans="1:8" ht="12.75">
      <c r="A13" s="41" t="s">
        <v>48</v>
      </c>
      <c r="B13" s="88" t="s">
        <v>64</v>
      </c>
      <c r="C13" s="50" t="s">
        <v>27</v>
      </c>
      <c r="D13" s="50" t="s">
        <v>27</v>
      </c>
      <c r="E13" s="49" t="s">
        <v>26</v>
      </c>
      <c r="F13" s="42"/>
      <c r="G13" s="43"/>
      <c r="H13" s="44"/>
    </row>
    <row r="14" spans="1:8" ht="12.75">
      <c r="A14" s="41" t="s">
        <v>49</v>
      </c>
      <c r="B14" s="85" t="s">
        <v>65</v>
      </c>
      <c r="C14" s="50" t="s">
        <v>27</v>
      </c>
      <c r="D14" s="50" t="s">
        <v>27</v>
      </c>
      <c r="E14" s="49" t="s">
        <v>26</v>
      </c>
      <c r="F14" s="42"/>
      <c r="G14" s="43"/>
      <c r="H14" s="44"/>
    </row>
    <row r="15" spans="1:7" ht="12.75">
      <c r="A15" s="41" t="s">
        <v>51</v>
      </c>
      <c r="B15" s="86" t="s">
        <v>156</v>
      </c>
      <c r="C15" s="50" t="s">
        <v>27</v>
      </c>
      <c r="D15" s="50" t="s">
        <v>27</v>
      </c>
      <c r="E15" s="49" t="s">
        <v>26</v>
      </c>
      <c r="F15" s="42"/>
      <c r="G15" s="43"/>
    </row>
    <row r="16" spans="1:7" ht="12.75">
      <c r="A16" s="41" t="s">
        <v>50</v>
      </c>
      <c r="B16" s="86" t="s">
        <v>66</v>
      </c>
      <c r="C16" s="50" t="s">
        <v>27</v>
      </c>
      <c r="D16" s="50" t="s">
        <v>27</v>
      </c>
      <c r="E16" s="49" t="s">
        <v>26</v>
      </c>
      <c r="F16" s="42"/>
      <c r="G16" s="43"/>
    </row>
    <row r="17" spans="1:7" ht="12.75">
      <c r="A17" s="41" t="s">
        <v>92</v>
      </c>
      <c r="B17" s="86" t="s">
        <v>67</v>
      </c>
      <c r="C17" s="50" t="s">
        <v>27</v>
      </c>
      <c r="D17" s="50" t="s">
        <v>27</v>
      </c>
      <c r="E17" s="49" t="s">
        <v>26</v>
      </c>
      <c r="F17" s="42"/>
      <c r="G17" s="43"/>
    </row>
    <row r="18" spans="1:7" ht="12.75">
      <c r="A18" s="41" t="s">
        <v>93</v>
      </c>
      <c r="B18" s="86" t="s">
        <v>68</v>
      </c>
      <c r="C18" s="50" t="s">
        <v>27</v>
      </c>
      <c r="D18" s="50" t="s">
        <v>27</v>
      </c>
      <c r="E18" s="49" t="s">
        <v>26</v>
      </c>
      <c r="F18" s="42"/>
      <c r="G18" s="43"/>
    </row>
    <row r="19" spans="1:7" ht="12.75">
      <c r="A19" s="41" t="s">
        <v>94</v>
      </c>
      <c r="B19" s="86" t="s">
        <v>69</v>
      </c>
      <c r="C19" s="50" t="s">
        <v>27</v>
      </c>
      <c r="D19" s="50" t="s">
        <v>27</v>
      </c>
      <c r="E19" s="49" t="s">
        <v>26</v>
      </c>
      <c r="F19" s="42"/>
      <c r="G19" s="43"/>
    </row>
    <row r="20" spans="1:7" ht="12.75">
      <c r="A20" s="41" t="s">
        <v>95</v>
      </c>
      <c r="B20" s="48" t="s">
        <v>70</v>
      </c>
      <c r="C20" s="50" t="s">
        <v>27</v>
      </c>
      <c r="D20" s="50" t="s">
        <v>27</v>
      </c>
      <c r="E20" s="47" t="s">
        <v>26</v>
      </c>
      <c r="F20" s="42"/>
      <c r="G20" s="43"/>
    </row>
    <row r="21" spans="1:7" ht="12.75">
      <c r="A21" s="41" t="s">
        <v>96</v>
      </c>
      <c r="B21" s="48" t="s">
        <v>71</v>
      </c>
      <c r="C21" s="50" t="s">
        <v>27</v>
      </c>
      <c r="D21" s="50" t="s">
        <v>27</v>
      </c>
      <c r="E21" s="47" t="s">
        <v>26</v>
      </c>
      <c r="F21" s="42"/>
      <c r="G21" s="43"/>
    </row>
    <row r="22" spans="1:7" ht="12.75">
      <c r="A22" s="41" t="s">
        <v>97</v>
      </c>
      <c r="B22" s="45" t="s">
        <v>72</v>
      </c>
      <c r="C22" s="50" t="s">
        <v>27</v>
      </c>
      <c r="D22" s="50" t="s">
        <v>27</v>
      </c>
      <c r="E22" s="47" t="s">
        <v>26</v>
      </c>
      <c r="F22" s="39"/>
      <c r="G22" s="43"/>
    </row>
    <row r="23" spans="1:7" ht="12.75">
      <c r="A23" s="41" t="s">
        <v>157</v>
      </c>
      <c r="B23" s="45" t="s">
        <v>73</v>
      </c>
      <c r="C23" s="50" t="s">
        <v>27</v>
      </c>
      <c r="D23" s="50" t="s">
        <v>27</v>
      </c>
      <c r="E23" s="47" t="s">
        <v>26</v>
      </c>
      <c r="F23" s="39"/>
      <c r="G23" s="43"/>
    </row>
    <row r="24" spans="1:7" ht="12.75">
      <c r="A24" s="41" t="s">
        <v>98</v>
      </c>
      <c r="B24" s="85" t="s">
        <v>74</v>
      </c>
      <c r="C24" s="50" t="s">
        <v>27</v>
      </c>
      <c r="D24" s="50" t="s">
        <v>27</v>
      </c>
      <c r="E24" s="47" t="s">
        <v>26</v>
      </c>
      <c r="F24" s="39"/>
      <c r="G24" s="43"/>
    </row>
    <row r="25" spans="1:7" ht="12.75">
      <c r="A25" s="41" t="s">
        <v>99</v>
      </c>
      <c r="B25" s="86" t="s">
        <v>75</v>
      </c>
      <c r="C25" s="50" t="s">
        <v>27</v>
      </c>
      <c r="D25" s="50" t="s">
        <v>27</v>
      </c>
      <c r="E25" s="47" t="s">
        <v>26</v>
      </c>
      <c r="F25" s="39"/>
      <c r="G25" s="43"/>
    </row>
    <row r="26" spans="1:7" ht="12.75">
      <c r="A26" s="41" t="s">
        <v>100</v>
      </c>
      <c r="B26" s="86" t="s">
        <v>76</v>
      </c>
      <c r="C26" s="50" t="s">
        <v>27</v>
      </c>
      <c r="D26" s="50" t="s">
        <v>27</v>
      </c>
      <c r="E26" s="47" t="s">
        <v>26</v>
      </c>
      <c r="F26" s="42"/>
      <c r="G26" s="43"/>
    </row>
    <row r="27" spans="1:7" ht="12.75">
      <c r="A27" s="41" t="s">
        <v>101</v>
      </c>
      <c r="B27" s="87" t="s">
        <v>76</v>
      </c>
      <c r="C27" s="50" t="s">
        <v>27</v>
      </c>
      <c r="D27" s="50" t="s">
        <v>27</v>
      </c>
      <c r="E27" s="47" t="s">
        <v>26</v>
      </c>
      <c r="F27" s="42"/>
      <c r="G27" s="43"/>
    </row>
    <row r="28" spans="1:7" ht="12.75">
      <c r="A28" s="41" t="s">
        <v>102</v>
      </c>
      <c r="B28" s="88" t="s">
        <v>77</v>
      </c>
      <c r="C28" s="50" t="s">
        <v>27</v>
      </c>
      <c r="D28" s="50" t="s">
        <v>27</v>
      </c>
      <c r="E28" s="47" t="s">
        <v>26</v>
      </c>
      <c r="F28" s="42"/>
      <c r="G28" s="43"/>
    </row>
    <row r="29" spans="1:7" ht="12.75">
      <c r="A29" s="41" t="s">
        <v>103</v>
      </c>
      <c r="B29" s="85" t="s">
        <v>78</v>
      </c>
      <c r="C29" s="50" t="s">
        <v>27</v>
      </c>
      <c r="D29" s="50" t="s">
        <v>27</v>
      </c>
      <c r="E29" s="47" t="s">
        <v>26</v>
      </c>
      <c r="F29" s="42"/>
      <c r="G29" s="43"/>
    </row>
    <row r="30" spans="1:7" ht="12.75">
      <c r="A30" s="41" t="s">
        <v>104</v>
      </c>
      <c r="B30" s="86" t="s">
        <v>58</v>
      </c>
      <c r="C30" s="50" t="s">
        <v>27</v>
      </c>
      <c r="D30" s="50" t="s">
        <v>27</v>
      </c>
      <c r="E30" s="47" t="s">
        <v>26</v>
      </c>
      <c r="F30" s="42"/>
      <c r="G30" s="43"/>
    </row>
    <row r="31" spans="1:7" ht="12.75">
      <c r="A31" s="41" t="s">
        <v>105</v>
      </c>
      <c r="B31" s="86" t="s">
        <v>79</v>
      </c>
      <c r="C31" s="50" t="s">
        <v>27</v>
      </c>
      <c r="D31" s="50" t="s">
        <v>27</v>
      </c>
      <c r="E31" s="47" t="s">
        <v>26</v>
      </c>
      <c r="F31" s="42"/>
      <c r="G31" s="43"/>
    </row>
    <row r="32" spans="1:7" ht="12.75">
      <c r="A32" s="41" t="s">
        <v>106</v>
      </c>
      <c r="B32" s="86" t="s">
        <v>80</v>
      </c>
      <c r="C32" s="50" t="s">
        <v>27</v>
      </c>
      <c r="D32" s="50" t="s">
        <v>27</v>
      </c>
      <c r="E32" s="47" t="s">
        <v>26</v>
      </c>
      <c r="F32" s="42"/>
      <c r="G32" s="43"/>
    </row>
    <row r="33" spans="1:7" ht="12.75">
      <c r="A33" s="41" t="s">
        <v>107</v>
      </c>
      <c r="B33" s="86" t="s">
        <v>81</v>
      </c>
      <c r="C33" s="50" t="s">
        <v>27</v>
      </c>
      <c r="D33" s="50" t="s">
        <v>27</v>
      </c>
      <c r="E33" s="47" t="s">
        <v>26</v>
      </c>
      <c r="F33" s="42"/>
      <c r="G33" s="43"/>
    </row>
    <row r="34" spans="1:7" ht="12.75">
      <c r="A34" s="41" t="s">
        <v>108</v>
      </c>
      <c r="B34" s="86" t="s">
        <v>82</v>
      </c>
      <c r="C34" s="50" t="s">
        <v>27</v>
      </c>
      <c r="D34" s="50" t="s">
        <v>27</v>
      </c>
      <c r="E34" s="47" t="s">
        <v>26</v>
      </c>
      <c r="F34" s="42"/>
      <c r="G34" s="43"/>
    </row>
    <row r="35" spans="1:7" ht="12.75">
      <c r="A35" s="41" t="s">
        <v>109</v>
      </c>
      <c r="B35" s="48" t="s">
        <v>83</v>
      </c>
      <c r="C35" s="50" t="s">
        <v>27</v>
      </c>
      <c r="D35" s="50" t="s">
        <v>27</v>
      </c>
      <c r="E35" s="47" t="s">
        <v>26</v>
      </c>
      <c r="F35" s="42"/>
      <c r="G35" s="43"/>
    </row>
    <row r="36" spans="1:7" ht="12.75">
      <c r="A36" s="41" t="s">
        <v>110</v>
      </c>
      <c r="B36" s="48" t="s">
        <v>152</v>
      </c>
      <c r="C36" s="50" t="s">
        <v>27</v>
      </c>
      <c r="D36" s="50" t="s">
        <v>27</v>
      </c>
      <c r="E36" s="47" t="s">
        <v>26</v>
      </c>
      <c r="F36" s="42"/>
      <c r="G36" s="43"/>
    </row>
    <row r="37" spans="1:7" ht="12.75">
      <c r="A37" s="41" t="s">
        <v>111</v>
      </c>
      <c r="B37" s="86" t="s">
        <v>131</v>
      </c>
      <c r="C37" s="50" t="s">
        <v>27</v>
      </c>
      <c r="D37" s="50" t="s">
        <v>27</v>
      </c>
      <c r="E37" s="47" t="s">
        <v>26</v>
      </c>
      <c r="F37" s="39"/>
      <c r="G37" s="43"/>
    </row>
    <row r="38" spans="1:7" ht="12.75">
      <c r="A38" s="41" t="s">
        <v>112</v>
      </c>
      <c r="B38" s="86" t="s">
        <v>130</v>
      </c>
      <c r="C38" s="50" t="s">
        <v>27</v>
      </c>
      <c r="D38" s="50" t="s">
        <v>27</v>
      </c>
      <c r="E38" s="47" t="s">
        <v>26</v>
      </c>
      <c r="F38" s="42"/>
      <c r="G38" s="43"/>
    </row>
    <row r="39" spans="1:7" ht="12.75">
      <c r="A39" s="41" t="s">
        <v>113</v>
      </c>
      <c r="B39" s="87" t="s">
        <v>132</v>
      </c>
      <c r="C39" s="50" t="s">
        <v>27</v>
      </c>
      <c r="D39" s="50" t="s">
        <v>27</v>
      </c>
      <c r="E39" s="47" t="s">
        <v>26</v>
      </c>
      <c r="F39" s="42"/>
      <c r="G39" s="43"/>
    </row>
    <row r="40" spans="1:7" ht="12.75">
      <c r="A40" s="41" t="s">
        <v>114</v>
      </c>
      <c r="B40" s="88" t="s">
        <v>133</v>
      </c>
      <c r="C40" s="50" t="s">
        <v>27</v>
      </c>
      <c r="D40" s="50" t="s">
        <v>27</v>
      </c>
      <c r="E40" s="47" t="s">
        <v>26</v>
      </c>
      <c r="F40" s="42"/>
      <c r="G40" s="43"/>
    </row>
    <row r="41" spans="1:7" ht="12.75">
      <c r="A41" s="41" t="s">
        <v>115</v>
      </c>
      <c r="B41" s="85" t="s">
        <v>134</v>
      </c>
      <c r="C41" s="50" t="s">
        <v>27</v>
      </c>
      <c r="D41" s="50" t="s">
        <v>27</v>
      </c>
      <c r="E41" s="47" t="s">
        <v>26</v>
      </c>
      <c r="F41" s="42"/>
      <c r="G41" s="43"/>
    </row>
    <row r="42" spans="1:7" ht="12.75">
      <c r="A42" s="41" t="s">
        <v>116</v>
      </c>
      <c r="B42" s="86" t="s">
        <v>129</v>
      </c>
      <c r="C42" s="50" t="s">
        <v>27</v>
      </c>
      <c r="D42" s="50" t="s">
        <v>27</v>
      </c>
      <c r="E42" s="47" t="s">
        <v>26</v>
      </c>
      <c r="F42" s="42"/>
      <c r="G42" s="43"/>
    </row>
    <row r="43" spans="1:7" ht="12.75">
      <c r="A43" s="41" t="s">
        <v>117</v>
      </c>
      <c r="B43" s="86" t="s">
        <v>153</v>
      </c>
      <c r="C43" s="50" t="s">
        <v>27</v>
      </c>
      <c r="D43" s="50" t="s">
        <v>27</v>
      </c>
      <c r="E43" s="47" t="s">
        <v>26</v>
      </c>
      <c r="F43" s="42"/>
      <c r="G43" s="43"/>
    </row>
    <row r="44" spans="1:7" ht="12.75">
      <c r="A44" s="41" t="s">
        <v>118</v>
      </c>
      <c r="B44" s="86" t="s">
        <v>154</v>
      </c>
      <c r="C44" s="50" t="s">
        <v>27</v>
      </c>
      <c r="D44" s="50" t="s">
        <v>27</v>
      </c>
      <c r="E44" s="47" t="s">
        <v>26</v>
      </c>
      <c r="F44" s="42"/>
      <c r="G44" s="43"/>
    </row>
    <row r="45" spans="1:7" ht="12.75">
      <c r="A45" s="41" t="s">
        <v>119</v>
      </c>
      <c r="B45" s="86" t="s">
        <v>84</v>
      </c>
      <c r="C45" s="50" t="s">
        <v>27</v>
      </c>
      <c r="D45" s="50" t="s">
        <v>27</v>
      </c>
      <c r="E45" s="47" t="s">
        <v>26</v>
      </c>
      <c r="F45" s="42"/>
      <c r="G45" s="43"/>
    </row>
    <row r="46" spans="1:7" ht="12.75">
      <c r="A46" s="41" t="s">
        <v>120</v>
      </c>
      <c r="B46" s="86" t="s">
        <v>85</v>
      </c>
      <c r="C46" s="50" t="s">
        <v>27</v>
      </c>
      <c r="D46" s="50" t="s">
        <v>27</v>
      </c>
      <c r="E46" s="47" t="s">
        <v>26</v>
      </c>
      <c r="F46" s="42"/>
      <c r="G46" s="43"/>
    </row>
    <row r="47" spans="1:7" ht="12.75">
      <c r="A47" s="41" t="s">
        <v>121</v>
      </c>
      <c r="B47" s="48" t="s">
        <v>86</v>
      </c>
      <c r="C47" s="50" t="s">
        <v>27</v>
      </c>
      <c r="D47" s="50" t="s">
        <v>27</v>
      </c>
      <c r="E47" s="47" t="s">
        <v>26</v>
      </c>
      <c r="F47" s="42"/>
      <c r="G47" s="43"/>
    </row>
    <row r="48" spans="1:7" ht="12.75">
      <c r="A48" s="41" t="s">
        <v>122</v>
      </c>
      <c r="B48" s="48" t="s">
        <v>88</v>
      </c>
      <c r="C48" s="50" t="s">
        <v>27</v>
      </c>
      <c r="D48" s="50" t="s">
        <v>27</v>
      </c>
      <c r="E48" s="47" t="s">
        <v>26</v>
      </c>
      <c r="F48" s="42"/>
      <c r="G48" s="43"/>
    </row>
    <row r="49" spans="1:7" ht="12.75">
      <c r="A49" s="41" t="s">
        <v>123</v>
      </c>
      <c r="B49" s="88" t="s">
        <v>87</v>
      </c>
      <c r="C49" s="50" t="s">
        <v>27</v>
      </c>
      <c r="D49" s="50" t="s">
        <v>27</v>
      </c>
      <c r="E49" s="47" t="s">
        <v>26</v>
      </c>
      <c r="F49" s="42"/>
      <c r="G49" s="43"/>
    </row>
    <row r="50" spans="1:7" ht="12.75">
      <c r="A50" s="41" t="s">
        <v>124</v>
      </c>
      <c r="B50" s="85" t="s">
        <v>88</v>
      </c>
      <c r="C50" s="50" t="s">
        <v>27</v>
      </c>
      <c r="D50" s="50" t="s">
        <v>27</v>
      </c>
      <c r="E50" s="47" t="s">
        <v>26</v>
      </c>
      <c r="F50" s="42"/>
      <c r="G50" s="43"/>
    </row>
    <row r="51" spans="1:7" ht="12.75">
      <c r="A51" s="41" t="s">
        <v>125</v>
      </c>
      <c r="B51" s="86" t="s">
        <v>89</v>
      </c>
      <c r="C51" s="50" t="s">
        <v>27</v>
      </c>
      <c r="D51" s="50" t="s">
        <v>27</v>
      </c>
      <c r="E51" s="47" t="s">
        <v>26</v>
      </c>
      <c r="F51" s="42"/>
      <c r="G51" s="43"/>
    </row>
    <row r="52" spans="1:7" ht="12.75">
      <c r="A52" s="41" t="s">
        <v>126</v>
      </c>
      <c r="B52" s="86" t="s">
        <v>145</v>
      </c>
      <c r="C52" s="50" t="s">
        <v>27</v>
      </c>
      <c r="D52" s="50" t="s">
        <v>27</v>
      </c>
      <c r="E52" s="47" t="s">
        <v>26</v>
      </c>
      <c r="F52" s="42"/>
      <c r="G52" s="43"/>
    </row>
    <row r="53" spans="1:7" ht="12.75">
      <c r="A53" s="41" t="s">
        <v>127</v>
      </c>
      <c r="B53" s="86" t="s">
        <v>90</v>
      </c>
      <c r="C53" s="50" t="s">
        <v>27</v>
      </c>
      <c r="D53" s="50" t="s">
        <v>27</v>
      </c>
      <c r="E53" s="47" t="s">
        <v>26</v>
      </c>
      <c r="F53" s="42"/>
      <c r="G53" s="43"/>
    </row>
    <row r="54" spans="1:7" ht="12.75">
      <c r="A54" s="41" t="s">
        <v>128</v>
      </c>
      <c r="B54" s="86" t="s">
        <v>155</v>
      </c>
      <c r="C54" s="50" t="s">
        <v>27</v>
      </c>
      <c r="D54" s="50" t="s">
        <v>27</v>
      </c>
      <c r="E54" s="47" t="s">
        <v>26</v>
      </c>
      <c r="F54" s="42"/>
      <c r="G54" s="43"/>
    </row>
    <row r="55" spans="1:7" ht="12.75">
      <c r="A55" s="41" t="s">
        <v>146</v>
      </c>
      <c r="B55" s="86" t="s">
        <v>149</v>
      </c>
      <c r="C55" s="50" t="s">
        <v>27</v>
      </c>
      <c r="D55" s="50" t="s">
        <v>27</v>
      </c>
      <c r="E55" s="47" t="s">
        <v>26</v>
      </c>
      <c r="F55" s="42"/>
      <c r="G55" s="43"/>
    </row>
    <row r="56" spans="1:7" ht="12.75">
      <c r="A56" s="41" t="s">
        <v>147</v>
      </c>
      <c r="B56" s="86" t="s">
        <v>150</v>
      </c>
      <c r="C56" s="50" t="s">
        <v>27</v>
      </c>
      <c r="D56" s="50" t="s">
        <v>27</v>
      </c>
      <c r="E56" s="47" t="s">
        <v>26</v>
      </c>
      <c r="F56" s="42"/>
      <c r="G56" s="43"/>
    </row>
    <row r="57" spans="1:7" ht="12.75">
      <c r="A57" s="41" t="s">
        <v>148</v>
      </c>
      <c r="B57" s="86" t="s">
        <v>151</v>
      </c>
      <c r="C57" s="50" t="s">
        <v>27</v>
      </c>
      <c r="D57" s="50" t="s">
        <v>27</v>
      </c>
      <c r="E57" s="47" t="s">
        <v>26</v>
      </c>
      <c r="F57" s="42"/>
      <c r="G57" s="43"/>
    </row>
    <row r="58" spans="1:7" ht="12.75">
      <c r="A58" s="41"/>
      <c r="B58" s="48"/>
      <c r="C58" s="46"/>
      <c r="D58" s="46"/>
      <c r="E58" s="47"/>
      <c r="F58" s="42"/>
      <c r="G58" s="43"/>
    </row>
    <row r="59" spans="1:7" ht="13.5" thickBot="1">
      <c r="A59" s="52"/>
      <c r="B59" s="89" t="str">
        <f>+CONCATENATE("I alt overføres til ",Hovedtilbudsliste!A6," ",Hovedtilbudsliste!A9," på side 1")</f>
        <v>I alt overføres til Post 2 på side 1</v>
      </c>
      <c r="C59" s="90"/>
      <c r="D59" s="90"/>
      <c r="E59" s="90"/>
      <c r="F59" s="53"/>
      <c r="G59" s="54">
        <f>+SUM(G7:G58)</f>
        <v>0</v>
      </c>
    </row>
    <row r="60" ht="13.5" thickTop="1"/>
  </sheetData>
  <sheetProtection/>
  <mergeCells count="4">
    <mergeCell ref="A4:A5"/>
    <mergeCell ref="B4:E5"/>
    <mergeCell ref="G4:G5"/>
    <mergeCell ref="B6:E6"/>
  </mergeCells>
  <printOptions/>
  <pageMargins left="0.7874015748031497" right="0.7874015748031497" top="1.299212598425197" bottom="1.299212598425197" header="0.5118110236220472" footer="0.5118110236220472"/>
  <pageSetup horizontalDpi="600" verticalDpi="600" orientation="portrait" paperSize="9" scale="97" r:id="rId1"/>
  <headerFooter alignWithMargins="0">
    <oddHeader>&amp;LOdsherred Forsyning A/S
Grønt vedligehold og vinterforanstaltninger på Odsherred Forsynings arealer
Entrepriseaftale 2019 - 2022
Udgivelsesdato 6. marts 2019
&amp;RTBL - 2. Pumpestationer og renseanlæg
</oddHeader>
    <oddFooter>&amp;LOdsherred Forsyning A/S
</oddFooter>
  </headerFooter>
  <colBreaks count="1" manualBreakCount="1">
    <brk id="7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Layout" zoomScale="85" zoomScaleNormal="115" zoomScaleSheetLayoutView="70" zoomScalePageLayoutView="85" workbookViewId="0" topLeftCell="A1">
      <selection activeCell="G13" sqref="G13"/>
    </sheetView>
  </sheetViews>
  <sheetFormatPr defaultColWidth="9.140625" defaultRowHeight="12.75"/>
  <cols>
    <col min="1" max="1" width="6.140625" style="57" customWidth="1"/>
    <col min="2" max="2" width="34.00390625" style="27" customWidth="1"/>
    <col min="3" max="3" width="9.7109375" style="27" customWidth="1"/>
    <col min="4" max="4" width="10.8515625" style="27" customWidth="1"/>
    <col min="5" max="5" width="11.7109375" style="27" customWidth="1"/>
    <col min="6" max="6" width="15.421875" style="27" hidden="1" customWidth="1"/>
    <col min="7" max="7" width="14.421875" style="27" customWidth="1"/>
    <col min="8" max="8" width="18.8515625" style="27" customWidth="1"/>
    <col min="9" max="16384" width="9.140625" style="27" customWidth="1"/>
  </cols>
  <sheetData>
    <row r="1" spans="1:7" ht="13.5" thickTop="1">
      <c r="A1" s="24" t="str">
        <f>+CONCATENATE("Specifikation af tilbud på: ",B4)</f>
        <v>Specifikation af tilbud på: Boringer og vandværker</v>
      </c>
      <c r="B1" s="25"/>
      <c r="C1" s="25"/>
      <c r="D1" s="25"/>
      <c r="E1" s="25"/>
      <c r="F1" s="25"/>
      <c r="G1" s="26"/>
    </row>
    <row r="2" spans="1:7" ht="13.5" thickBot="1">
      <c r="A2" s="28"/>
      <c r="B2" s="29"/>
      <c r="C2" s="29"/>
      <c r="D2" s="29"/>
      <c r="E2" s="29"/>
      <c r="F2" s="29"/>
      <c r="G2" s="30"/>
    </row>
    <row r="3" spans="1:8" s="38" customFormat="1" ht="27" thickBot="1" thickTop="1">
      <c r="A3" s="31" t="s">
        <v>15</v>
      </c>
      <c r="B3" s="32" t="s">
        <v>3</v>
      </c>
      <c r="C3" s="33" t="s">
        <v>4</v>
      </c>
      <c r="D3" s="33" t="s">
        <v>5</v>
      </c>
      <c r="E3" s="34" t="s">
        <v>144</v>
      </c>
      <c r="F3" s="35"/>
      <c r="G3" s="36" t="s">
        <v>8</v>
      </c>
      <c r="H3" s="37"/>
    </row>
    <row r="4" spans="1:7" ht="13.5" thickTop="1">
      <c r="A4" s="127" t="s">
        <v>29</v>
      </c>
      <c r="B4" s="131" t="s">
        <v>56</v>
      </c>
      <c r="C4" s="132"/>
      <c r="D4" s="132"/>
      <c r="E4" s="132"/>
      <c r="F4" s="39"/>
      <c r="G4" s="129"/>
    </row>
    <row r="5" spans="1:7" ht="12.75">
      <c r="A5" s="128"/>
      <c r="B5" s="133"/>
      <c r="C5" s="134"/>
      <c r="D5" s="134"/>
      <c r="E5" s="134"/>
      <c r="F5" s="40"/>
      <c r="G5" s="130"/>
    </row>
    <row r="6" spans="1:8" ht="12.75">
      <c r="A6" s="65" t="s">
        <v>30</v>
      </c>
      <c r="B6" s="125" t="s">
        <v>162</v>
      </c>
      <c r="C6" s="126"/>
      <c r="D6" s="126"/>
      <c r="E6" s="126"/>
      <c r="F6" s="39"/>
      <c r="G6" s="43"/>
      <c r="H6" s="44"/>
    </row>
    <row r="7" spans="1:8" ht="12.75">
      <c r="A7" s="41" t="s">
        <v>214</v>
      </c>
      <c r="B7" s="45" t="s">
        <v>31</v>
      </c>
      <c r="C7" s="50" t="s">
        <v>27</v>
      </c>
      <c r="D7" s="46" t="s">
        <v>27</v>
      </c>
      <c r="E7" s="49" t="s">
        <v>26</v>
      </c>
      <c r="F7" s="39"/>
      <c r="G7" s="43"/>
      <c r="H7" s="44"/>
    </row>
    <row r="8" spans="1:8" ht="15.75" customHeight="1">
      <c r="A8" s="41" t="s">
        <v>215</v>
      </c>
      <c r="B8" s="45" t="s">
        <v>32</v>
      </c>
      <c r="C8" s="50" t="s">
        <v>27</v>
      </c>
      <c r="D8" s="46" t="s">
        <v>27</v>
      </c>
      <c r="E8" s="49" t="s">
        <v>26</v>
      </c>
      <c r="F8" s="39"/>
      <c r="G8" s="43"/>
      <c r="H8" s="44"/>
    </row>
    <row r="9" spans="1:8" ht="12.75">
      <c r="A9" s="41" t="s">
        <v>216</v>
      </c>
      <c r="B9" s="85" t="s">
        <v>33</v>
      </c>
      <c r="C9" s="50" t="s">
        <v>27</v>
      </c>
      <c r="D9" s="46" t="s">
        <v>27</v>
      </c>
      <c r="E9" s="49" t="s">
        <v>26</v>
      </c>
      <c r="F9" s="39"/>
      <c r="G9" s="43"/>
      <c r="H9" s="44"/>
    </row>
    <row r="10" spans="1:8" ht="12.75">
      <c r="A10" s="41" t="s">
        <v>217</v>
      </c>
      <c r="B10" s="86" t="s">
        <v>34</v>
      </c>
      <c r="C10" s="50" t="s">
        <v>27</v>
      </c>
      <c r="D10" s="46" t="s">
        <v>27</v>
      </c>
      <c r="E10" s="49" t="s">
        <v>26</v>
      </c>
      <c r="F10" s="39"/>
      <c r="G10" s="43"/>
      <c r="H10" s="44"/>
    </row>
    <row r="11" spans="1:8" ht="12.75">
      <c r="A11" s="41" t="s">
        <v>218</v>
      </c>
      <c r="B11" s="86" t="s">
        <v>35</v>
      </c>
      <c r="C11" s="50" t="s">
        <v>27</v>
      </c>
      <c r="D11" s="46" t="s">
        <v>27</v>
      </c>
      <c r="E11" s="49" t="s">
        <v>26</v>
      </c>
      <c r="F11" s="42"/>
      <c r="G11" s="43"/>
      <c r="H11" s="44"/>
    </row>
    <row r="12" spans="1:8" ht="12.75">
      <c r="A12" s="41" t="s">
        <v>219</v>
      </c>
      <c r="B12" s="87" t="s">
        <v>36</v>
      </c>
      <c r="C12" s="50" t="s">
        <v>27</v>
      </c>
      <c r="D12" s="46" t="s">
        <v>27</v>
      </c>
      <c r="E12" s="49" t="s">
        <v>26</v>
      </c>
      <c r="F12" s="42"/>
      <c r="G12" s="43"/>
      <c r="H12" s="44"/>
    </row>
    <row r="13" spans="1:8" ht="12.75">
      <c r="A13" s="41" t="s">
        <v>220</v>
      </c>
      <c r="B13" s="88" t="s">
        <v>37</v>
      </c>
      <c r="C13" s="50" t="s">
        <v>27</v>
      </c>
      <c r="D13" s="46" t="s">
        <v>27</v>
      </c>
      <c r="E13" s="49" t="s">
        <v>26</v>
      </c>
      <c r="F13" s="42"/>
      <c r="G13" s="43"/>
      <c r="H13" s="44"/>
    </row>
    <row r="14" spans="1:8" ht="12.75">
      <c r="A14" s="41" t="s">
        <v>221</v>
      </c>
      <c r="B14" s="86" t="s">
        <v>38</v>
      </c>
      <c r="C14" s="50" t="s">
        <v>27</v>
      </c>
      <c r="D14" s="46" t="s">
        <v>27</v>
      </c>
      <c r="E14" s="47" t="s">
        <v>26</v>
      </c>
      <c r="F14" s="42"/>
      <c r="G14" s="43"/>
      <c r="H14" s="44"/>
    </row>
    <row r="15" spans="1:8" ht="12.75">
      <c r="A15" s="41" t="s">
        <v>222</v>
      </c>
      <c r="B15" s="86" t="s">
        <v>39</v>
      </c>
      <c r="C15" s="50" t="s">
        <v>27</v>
      </c>
      <c r="D15" s="46" t="s">
        <v>27</v>
      </c>
      <c r="E15" s="47" t="s">
        <v>26</v>
      </c>
      <c r="F15" s="42"/>
      <c r="G15" s="43"/>
      <c r="H15" s="44"/>
    </row>
    <row r="16" spans="1:8" ht="12.75">
      <c r="A16" s="41" t="s">
        <v>223</v>
      </c>
      <c r="B16" s="48" t="s">
        <v>40</v>
      </c>
      <c r="C16" s="50" t="s">
        <v>27</v>
      </c>
      <c r="D16" s="46" t="s">
        <v>27</v>
      </c>
      <c r="E16" s="47" t="s">
        <v>26</v>
      </c>
      <c r="F16" s="42"/>
      <c r="G16" s="43"/>
      <c r="H16" s="44"/>
    </row>
    <row r="17" spans="1:8" ht="12.75">
      <c r="A17" s="41" t="s">
        <v>224</v>
      </c>
      <c r="B17" s="86" t="s">
        <v>41</v>
      </c>
      <c r="C17" s="50" t="s">
        <v>27</v>
      </c>
      <c r="D17" s="46" t="s">
        <v>27</v>
      </c>
      <c r="E17" s="47" t="s">
        <v>26</v>
      </c>
      <c r="F17" s="42"/>
      <c r="G17" s="43"/>
      <c r="H17" s="44"/>
    </row>
    <row r="18" spans="1:7" ht="12.75">
      <c r="A18" s="41" t="s">
        <v>225</v>
      </c>
      <c r="B18" s="48" t="s">
        <v>42</v>
      </c>
      <c r="C18" s="46" t="s">
        <v>27</v>
      </c>
      <c r="D18" s="46" t="s">
        <v>27</v>
      </c>
      <c r="E18" s="47" t="s">
        <v>26</v>
      </c>
      <c r="F18" s="42"/>
      <c r="G18" s="43"/>
    </row>
    <row r="19" spans="1:7" ht="12.75">
      <c r="A19" s="41" t="s">
        <v>226</v>
      </c>
      <c r="B19" s="48" t="s">
        <v>43</v>
      </c>
      <c r="C19" s="46" t="s">
        <v>27</v>
      </c>
      <c r="D19" s="46" t="s">
        <v>27</v>
      </c>
      <c r="E19" s="47" t="s">
        <v>26</v>
      </c>
      <c r="F19" s="42"/>
      <c r="G19" s="43"/>
    </row>
    <row r="20" spans="1:7" ht="12.75">
      <c r="A20" s="41" t="s">
        <v>227</v>
      </c>
      <c r="B20" s="48" t="s">
        <v>44</v>
      </c>
      <c r="C20" s="46" t="s">
        <v>27</v>
      </c>
      <c r="D20" s="46" t="s">
        <v>27</v>
      </c>
      <c r="E20" s="47" t="s">
        <v>26</v>
      </c>
      <c r="F20" s="42"/>
      <c r="G20" s="43"/>
    </row>
    <row r="21" spans="1:7" ht="12.75">
      <c r="A21" s="41" t="s">
        <v>228</v>
      </c>
      <c r="B21" s="48" t="s">
        <v>45</v>
      </c>
      <c r="C21" s="46" t="s">
        <v>27</v>
      </c>
      <c r="D21" s="46" t="s">
        <v>27</v>
      </c>
      <c r="E21" s="47" t="s">
        <v>26</v>
      </c>
      <c r="F21" s="42"/>
      <c r="G21" s="43"/>
    </row>
    <row r="22" spans="1:7" ht="12.75">
      <c r="A22" s="41" t="s">
        <v>229</v>
      </c>
      <c r="B22" s="48" t="s">
        <v>46</v>
      </c>
      <c r="C22" s="46" t="s">
        <v>27</v>
      </c>
      <c r="D22" s="46" t="s">
        <v>27</v>
      </c>
      <c r="E22" s="47" t="s">
        <v>26</v>
      </c>
      <c r="F22" s="42"/>
      <c r="G22" s="43"/>
    </row>
    <row r="23" spans="1:7" ht="12.75">
      <c r="A23" s="65" t="s">
        <v>47</v>
      </c>
      <c r="B23" s="125" t="s">
        <v>163</v>
      </c>
      <c r="C23" s="126"/>
      <c r="D23" s="126"/>
      <c r="E23" s="126"/>
      <c r="F23" s="42"/>
      <c r="G23" s="43"/>
    </row>
    <row r="24" spans="1:7" ht="12.75">
      <c r="A24" s="121" t="s">
        <v>230</v>
      </c>
      <c r="B24" s="45" t="s">
        <v>31</v>
      </c>
      <c r="C24" s="50" t="s">
        <v>27</v>
      </c>
      <c r="D24" s="46" t="s">
        <v>27</v>
      </c>
      <c r="E24" s="49" t="s">
        <v>26</v>
      </c>
      <c r="F24" s="60"/>
      <c r="G24" s="118"/>
    </row>
    <row r="25" spans="1:7" ht="12.75">
      <c r="A25" s="66" t="s">
        <v>231</v>
      </c>
      <c r="B25" s="85" t="s">
        <v>33</v>
      </c>
      <c r="C25" s="50" t="s">
        <v>27</v>
      </c>
      <c r="D25" s="46" t="s">
        <v>27</v>
      </c>
      <c r="E25" s="119" t="s">
        <v>26</v>
      </c>
      <c r="F25" s="120"/>
      <c r="G25" s="88"/>
    </row>
    <row r="26" spans="1:7" ht="13.5" thickBot="1">
      <c r="A26" s="52"/>
      <c r="B26" s="135" t="str">
        <f>+CONCATENATE("I alt overføres til ",A3," ",A4," på side 1")</f>
        <v>I alt overføres til Post 3 på side 1</v>
      </c>
      <c r="C26" s="136"/>
      <c r="D26" s="137"/>
      <c r="E26" s="137"/>
      <c r="F26" s="44"/>
      <c r="G26" s="117">
        <f>+SUM(G4:G23)</f>
        <v>0</v>
      </c>
    </row>
    <row r="27" spans="1:7" ht="13.5" thickTop="1">
      <c r="A27" s="55"/>
      <c r="B27" s="56"/>
      <c r="C27" s="44"/>
      <c r="D27" s="44"/>
      <c r="E27" s="44"/>
      <c r="F27" s="44"/>
      <c r="G27" s="44"/>
    </row>
    <row r="28" spans="1:5" ht="12.75">
      <c r="A28" s="55"/>
      <c r="B28" s="56"/>
      <c r="C28" s="44"/>
      <c r="D28" s="44"/>
      <c r="E28" s="44"/>
    </row>
  </sheetData>
  <sheetProtection/>
  <mergeCells count="6">
    <mergeCell ref="A4:A5"/>
    <mergeCell ref="B4:E5"/>
    <mergeCell ref="G4:G5"/>
    <mergeCell ref="B6:E6"/>
    <mergeCell ref="B26:E26"/>
    <mergeCell ref="B23:E23"/>
  </mergeCells>
  <printOptions/>
  <pageMargins left="0.7874015748031497" right="0.7874015748031497" top="1.299212598425197" bottom="1.299212598425197" header="0.5118110236220472" footer="0.5118110236220472"/>
  <pageSetup horizontalDpi="600" verticalDpi="600" orientation="portrait" paperSize="9" scale="97" r:id="rId1"/>
  <headerFooter alignWithMargins="0">
    <oddHeader>&amp;LOdsherred Forsyning A/S
Grønt vedligehold og vinterforanstaltninger på Odsherred Forsynings arealer
Entrepriseaftale 2019 - 2022
Udgivelsesdato 6. marts 2019
&amp;RTBL - 3. Boringer og vandværker
</oddHeader>
    <oddFooter>&amp;LOdsherred Forsyning A/S
</oddFooter>
  </headerFooter>
  <colBreaks count="1" manualBreakCount="1">
    <brk id="7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Layout" zoomScale="85" zoomScaleNormal="115" zoomScaleSheetLayoutView="70" zoomScalePageLayoutView="85" workbookViewId="0" topLeftCell="A1">
      <selection activeCell="G11" sqref="G11"/>
    </sheetView>
  </sheetViews>
  <sheetFormatPr defaultColWidth="9.140625" defaultRowHeight="12.75"/>
  <cols>
    <col min="1" max="1" width="6.140625" style="57" customWidth="1"/>
    <col min="2" max="2" width="34.00390625" style="27" customWidth="1"/>
    <col min="3" max="3" width="9.7109375" style="27" customWidth="1"/>
    <col min="4" max="4" width="10.8515625" style="27" customWidth="1"/>
    <col min="5" max="5" width="11.7109375" style="27" customWidth="1"/>
    <col min="6" max="6" width="15.421875" style="27" hidden="1" customWidth="1"/>
    <col min="7" max="7" width="14.421875" style="27" customWidth="1"/>
    <col min="8" max="8" width="18.8515625" style="27" customWidth="1"/>
    <col min="9" max="16384" width="9.140625" style="27" customWidth="1"/>
  </cols>
  <sheetData>
    <row r="1" spans="1:7" ht="13.5" thickTop="1">
      <c r="A1" s="24" t="str">
        <f>+CONCATENATE("Specifikation af tilbud på: ",B4)</f>
        <v>Specifikation af tilbud på: Varmeværker</v>
      </c>
      <c r="B1" s="25"/>
      <c r="C1" s="25"/>
      <c r="D1" s="25"/>
      <c r="E1" s="25"/>
      <c r="F1" s="25"/>
      <c r="G1" s="26"/>
    </row>
    <row r="2" spans="1:7" ht="13.5" thickBot="1">
      <c r="A2" s="28"/>
      <c r="B2" s="29"/>
      <c r="C2" s="29"/>
      <c r="D2" s="29"/>
      <c r="E2" s="29"/>
      <c r="F2" s="29"/>
      <c r="G2" s="30"/>
    </row>
    <row r="3" spans="1:8" s="38" customFormat="1" ht="27" thickBot="1" thickTop="1">
      <c r="A3" s="31" t="s">
        <v>15</v>
      </c>
      <c r="B3" s="32" t="s">
        <v>3</v>
      </c>
      <c r="C3" s="33" t="s">
        <v>4</v>
      </c>
      <c r="D3" s="33" t="s">
        <v>5</v>
      </c>
      <c r="E3" s="34" t="s">
        <v>144</v>
      </c>
      <c r="F3" s="35"/>
      <c r="G3" s="36" t="s">
        <v>8</v>
      </c>
      <c r="H3" s="37"/>
    </row>
    <row r="4" spans="1:7" ht="13.5" thickTop="1">
      <c r="A4" s="127" t="s">
        <v>52</v>
      </c>
      <c r="B4" s="131" t="s">
        <v>173</v>
      </c>
      <c r="C4" s="132"/>
      <c r="D4" s="132"/>
      <c r="E4" s="132"/>
      <c r="F4" s="39"/>
      <c r="G4" s="129"/>
    </row>
    <row r="5" spans="1:7" ht="12.75">
      <c r="A5" s="128"/>
      <c r="B5" s="133"/>
      <c r="C5" s="134"/>
      <c r="D5" s="134"/>
      <c r="E5" s="134"/>
      <c r="F5" s="40"/>
      <c r="G5" s="130"/>
    </row>
    <row r="6" spans="1:8" ht="12.75">
      <c r="A6" s="41"/>
      <c r="B6" s="125" t="s">
        <v>232</v>
      </c>
      <c r="C6" s="126"/>
      <c r="D6" s="126"/>
      <c r="E6" s="126"/>
      <c r="F6" s="39"/>
      <c r="G6" s="43"/>
      <c r="H6" s="44"/>
    </row>
    <row r="7" spans="1:8" ht="12.75">
      <c r="A7" s="41" t="s">
        <v>53</v>
      </c>
      <c r="B7" s="45" t="s">
        <v>170</v>
      </c>
      <c r="C7" s="50" t="s">
        <v>27</v>
      </c>
      <c r="D7" s="46" t="s">
        <v>27</v>
      </c>
      <c r="E7" s="49" t="s">
        <v>26</v>
      </c>
      <c r="F7" s="39"/>
      <c r="G7" s="43"/>
      <c r="H7" s="44"/>
    </row>
    <row r="8" spans="1:8" ht="15.75" customHeight="1">
      <c r="A8" s="41" t="s">
        <v>181</v>
      </c>
      <c r="B8" s="45" t="s">
        <v>171</v>
      </c>
      <c r="C8" s="50" t="s">
        <v>27</v>
      </c>
      <c r="D8" s="46" t="s">
        <v>27</v>
      </c>
      <c r="E8" s="49" t="s">
        <v>26</v>
      </c>
      <c r="F8" s="39"/>
      <c r="G8" s="43"/>
      <c r="H8" s="44"/>
    </row>
    <row r="9" spans="1:8" ht="12.75">
      <c r="A9" s="41" t="s">
        <v>182</v>
      </c>
      <c r="B9" s="85" t="s">
        <v>172</v>
      </c>
      <c r="C9" s="50" t="s">
        <v>27</v>
      </c>
      <c r="D9" s="46" t="s">
        <v>27</v>
      </c>
      <c r="E9" s="49" t="s">
        <v>26</v>
      </c>
      <c r="F9" s="39"/>
      <c r="G9" s="43"/>
      <c r="H9" s="44"/>
    </row>
    <row r="10" spans="1:8" ht="12.75">
      <c r="A10" s="41"/>
      <c r="B10" s="48"/>
      <c r="C10" s="46"/>
      <c r="D10" s="46"/>
      <c r="E10" s="47"/>
      <c r="F10" s="42"/>
      <c r="G10" s="43"/>
      <c r="H10" s="44"/>
    </row>
    <row r="11" spans="1:8" ht="13.5" thickBot="1">
      <c r="A11" s="52"/>
      <c r="B11" s="135" t="str">
        <f>+CONCATENATE("I alt overføres til ",A3," ",A4," på side 1")</f>
        <v>I alt overføres til Post 4 på side 1</v>
      </c>
      <c r="C11" s="136"/>
      <c r="D11" s="136"/>
      <c r="E11" s="136"/>
      <c r="F11" s="53"/>
      <c r="G11" s="54">
        <f>+SUM(G4:G10)</f>
        <v>0</v>
      </c>
      <c r="H11" s="44"/>
    </row>
    <row r="12" spans="1:8" ht="13.5" thickTop="1">
      <c r="A12" s="55"/>
      <c r="B12" s="56"/>
      <c r="C12" s="44"/>
      <c r="D12" s="44"/>
      <c r="E12" s="44"/>
      <c r="F12" s="44"/>
      <c r="G12" s="44"/>
      <c r="H12" s="44"/>
    </row>
    <row r="13" spans="1:8" ht="12.75">
      <c r="A13" s="55"/>
      <c r="B13" s="56"/>
      <c r="C13" s="44"/>
      <c r="D13" s="44"/>
      <c r="E13" s="44"/>
      <c r="F13" s="44"/>
      <c r="G13" s="44"/>
      <c r="H13" s="44"/>
    </row>
    <row r="14" ht="12.75">
      <c r="H14" s="44"/>
    </row>
    <row r="15" ht="12.75">
      <c r="H15" s="44"/>
    </row>
    <row r="16" ht="12.75">
      <c r="H16" s="44"/>
    </row>
    <row r="17" ht="12.75">
      <c r="H17" s="44"/>
    </row>
  </sheetData>
  <sheetProtection/>
  <mergeCells count="5">
    <mergeCell ref="A4:A5"/>
    <mergeCell ref="B4:E5"/>
    <mergeCell ref="G4:G5"/>
    <mergeCell ref="B6:E6"/>
    <mergeCell ref="B11:E11"/>
  </mergeCells>
  <printOptions/>
  <pageMargins left="0.7874015748031497" right="0.7874015748031497" top="1.299212598425197" bottom="1.299212598425197" header="0.5118110236220472" footer="0.5118110236220472"/>
  <pageSetup horizontalDpi="600" verticalDpi="600" orientation="portrait" paperSize="9" scale="97" r:id="rId1"/>
  <headerFooter alignWithMargins="0">
    <oddHeader>&amp;LOdsherred Forsyning A/S
Grønt vedligehold og vinterforanstaltninger på Odsherred Forsynings arealer
Entrepriseaftale 2019 - 2022
Udgivelsesdato 6. marts 2019
&amp;RTBL - 4. Varmeværker
</oddHeader>
    <oddFooter>&amp;LOdsherred Forsyning A/S
</oddFooter>
  </headerFooter>
  <colBreaks count="1" manualBreakCount="1">
    <brk id="7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="85" zoomScaleNormal="115" zoomScaleSheetLayoutView="70" zoomScalePageLayoutView="85" workbookViewId="0" topLeftCell="A1">
      <selection activeCell="B21" sqref="B21"/>
    </sheetView>
  </sheetViews>
  <sheetFormatPr defaultColWidth="9.140625" defaultRowHeight="12.75"/>
  <cols>
    <col min="1" max="1" width="6.140625" style="57" customWidth="1"/>
    <col min="2" max="2" width="34.00390625" style="27" customWidth="1"/>
    <col min="3" max="3" width="9.7109375" style="27" customWidth="1"/>
    <col min="4" max="4" width="10.8515625" style="27" customWidth="1"/>
    <col min="5" max="5" width="11.7109375" style="27" customWidth="1"/>
    <col min="6" max="6" width="15.421875" style="27" hidden="1" customWidth="1"/>
    <col min="7" max="7" width="14.421875" style="27" customWidth="1"/>
    <col min="8" max="8" width="18.8515625" style="27" customWidth="1"/>
    <col min="9" max="16384" width="9.140625" style="27" customWidth="1"/>
  </cols>
  <sheetData>
    <row r="1" spans="1:7" ht="13.5" thickTop="1">
      <c r="A1" s="24" t="str">
        <f>+CONCATENATE("Specifikation af tilbud på: ",B4)</f>
        <v>Specifikation af tilbud på: Forsyningens byg. i Grevinge</v>
      </c>
      <c r="B1" s="25"/>
      <c r="C1" s="25"/>
      <c r="D1" s="25"/>
      <c r="E1" s="25"/>
      <c r="F1" s="25"/>
      <c r="G1" s="26"/>
    </row>
    <row r="2" spans="1:7" ht="13.5" thickBot="1">
      <c r="A2" s="28"/>
      <c r="B2" s="29"/>
      <c r="C2" s="29"/>
      <c r="D2" s="29"/>
      <c r="E2" s="29"/>
      <c r="F2" s="29"/>
      <c r="G2" s="30"/>
    </row>
    <row r="3" spans="1:8" s="38" customFormat="1" ht="27" thickBot="1" thickTop="1">
      <c r="A3" s="31" t="s">
        <v>15</v>
      </c>
      <c r="B3" s="32" t="s">
        <v>3</v>
      </c>
      <c r="C3" s="33" t="s">
        <v>4</v>
      </c>
      <c r="D3" s="33" t="s">
        <v>5</v>
      </c>
      <c r="E3" s="34" t="s">
        <v>144</v>
      </c>
      <c r="F3" s="35"/>
      <c r="G3" s="36" t="s">
        <v>8</v>
      </c>
      <c r="H3" s="37"/>
    </row>
    <row r="4" spans="1:7" ht="13.5" thickTop="1">
      <c r="A4" s="107" t="s">
        <v>183</v>
      </c>
      <c r="B4" s="111" t="s">
        <v>57</v>
      </c>
      <c r="C4" s="112"/>
      <c r="D4" s="112"/>
      <c r="E4" s="112"/>
      <c r="F4" s="39"/>
      <c r="G4" s="109"/>
    </row>
    <row r="5" spans="1:7" ht="12.75">
      <c r="A5" s="108"/>
      <c r="B5" s="113"/>
      <c r="C5" s="114"/>
      <c r="D5" s="114"/>
      <c r="E5" s="114"/>
      <c r="F5" s="40"/>
      <c r="G5" s="110"/>
    </row>
    <row r="6" spans="1:8" ht="14.25" customHeight="1">
      <c r="A6" s="41"/>
      <c r="B6" s="125" t="s">
        <v>232</v>
      </c>
      <c r="C6" s="126"/>
      <c r="D6" s="126"/>
      <c r="E6" s="126"/>
      <c r="F6" s="39"/>
      <c r="G6" s="43"/>
      <c r="H6" s="44"/>
    </row>
    <row r="7" spans="1:8" ht="14.25" customHeight="1">
      <c r="A7" s="95" t="s">
        <v>54</v>
      </c>
      <c r="B7" s="98" t="s">
        <v>135</v>
      </c>
      <c r="C7" s="96" t="s">
        <v>27</v>
      </c>
      <c r="D7" s="91" t="s">
        <v>27</v>
      </c>
      <c r="E7" s="92" t="s">
        <v>26</v>
      </c>
      <c r="F7" s="93"/>
      <c r="G7" s="94"/>
      <c r="H7" s="44"/>
    </row>
    <row r="8" spans="1:8" ht="15" customHeight="1">
      <c r="A8" s="41"/>
      <c r="B8" s="97"/>
      <c r="C8" s="46"/>
      <c r="D8" s="46"/>
      <c r="E8" s="47"/>
      <c r="F8" s="42"/>
      <c r="G8" s="43"/>
      <c r="H8" s="44"/>
    </row>
    <row r="9" spans="1:7" ht="13.5" thickBot="1">
      <c r="A9" s="52"/>
      <c r="B9" s="89" t="str">
        <f>+CONCATENATE("I alt overføres til ",A3," ",A4," på side 1")</f>
        <v>I alt overføres til Post 5 på side 1</v>
      </c>
      <c r="C9" s="90"/>
      <c r="D9" s="90"/>
      <c r="E9" s="90"/>
      <c r="F9" s="53"/>
      <c r="G9" s="54">
        <f>+SUM(G4:G8)</f>
        <v>0</v>
      </c>
    </row>
    <row r="10" spans="1:7" ht="13.5" thickTop="1">
      <c r="A10" s="55"/>
      <c r="B10" s="56"/>
      <c r="C10" s="44"/>
      <c r="D10" s="44"/>
      <c r="E10" s="44"/>
      <c r="F10" s="44"/>
      <c r="G10" s="44"/>
    </row>
    <row r="11" spans="1:7" ht="12.75">
      <c r="A11" s="55"/>
      <c r="B11" s="56"/>
      <c r="C11" s="44"/>
      <c r="D11" s="44"/>
      <c r="E11" s="44"/>
      <c r="F11" s="44"/>
      <c r="G11" s="44"/>
    </row>
  </sheetData>
  <sheetProtection/>
  <mergeCells count="1">
    <mergeCell ref="B6:E6"/>
  </mergeCells>
  <printOptions/>
  <pageMargins left="0.7874015748031497" right="0.7874015748031497" top="1.299212598425197" bottom="1.299212598425197" header="0.5118110236220472" footer="0.5118110236220472"/>
  <pageSetup horizontalDpi="600" verticalDpi="600" orientation="portrait" paperSize="9" scale="97" r:id="rId1"/>
  <headerFooter alignWithMargins="0">
    <oddHeader>&amp;LOdsherred Forsyning A/S
Grønt vedligehold og vinterforanstaltninger på Odsherred Forsynings arealer
Entrepriseaftale 2019 - 2022
Udgivelsesdato 6. marts 2019
&amp;RTBL - 5. Forsyningen i Grevinge
</oddHeader>
    <oddFooter>&amp;LOdsherred Forsyning A/S
</oddFooter>
  </headerFooter>
  <colBreaks count="1" manualBreakCount="1">
    <brk id="7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view="pageLayout" zoomScaleNormal="115" workbookViewId="0" topLeftCell="A1">
      <selection activeCell="D32" sqref="D32"/>
    </sheetView>
  </sheetViews>
  <sheetFormatPr defaultColWidth="9.140625" defaultRowHeight="12.75"/>
  <cols>
    <col min="1" max="1" width="6.140625" style="57" customWidth="1"/>
    <col min="2" max="2" width="34.00390625" style="27" customWidth="1"/>
    <col min="3" max="3" width="8.8515625" style="27" customWidth="1"/>
    <col min="4" max="4" width="9.00390625" style="27" customWidth="1"/>
    <col min="5" max="5" width="11.8515625" style="27" customWidth="1"/>
    <col min="6" max="6" width="4.8515625" style="27" hidden="1" customWidth="1"/>
    <col min="7" max="7" width="14.140625" style="27" customWidth="1"/>
    <col min="8" max="8" width="0.13671875" style="27" hidden="1" customWidth="1"/>
    <col min="9" max="16384" width="9.140625" style="27" customWidth="1"/>
  </cols>
  <sheetData>
    <row r="1" ht="12.75">
      <c r="A1" s="58" t="str">
        <f>+CONCATENATE("Specifikation af tilbud på: ",B4)</f>
        <v>Specifikation af tilbud på: Tillægsarbejder</v>
      </c>
    </row>
    <row r="2" ht="13.5" thickBot="1">
      <c r="A2" s="61"/>
    </row>
    <row r="3" spans="1:8" s="63" customFormat="1" ht="27" thickBot="1" thickTop="1">
      <c r="A3" s="31" t="s">
        <v>15</v>
      </c>
      <c r="B3" s="32" t="s">
        <v>3</v>
      </c>
      <c r="C3" s="33" t="s">
        <v>4</v>
      </c>
      <c r="D3" s="33" t="s">
        <v>5</v>
      </c>
      <c r="E3" s="34" t="s">
        <v>7</v>
      </c>
      <c r="F3" s="35"/>
      <c r="G3" s="36" t="s">
        <v>8</v>
      </c>
      <c r="H3" s="62"/>
    </row>
    <row r="4" spans="1:8" ht="19.5" customHeight="1" thickTop="1">
      <c r="A4" s="128" t="s">
        <v>184</v>
      </c>
      <c r="B4" s="139" t="s">
        <v>28</v>
      </c>
      <c r="C4" s="139"/>
      <c r="D4" s="139"/>
      <c r="E4" s="139"/>
      <c r="F4" s="64"/>
      <c r="G4" s="141"/>
      <c r="H4" s="30"/>
    </row>
    <row r="5" spans="1:8" ht="12.75">
      <c r="A5" s="138"/>
      <c r="B5" s="140"/>
      <c r="C5" s="140"/>
      <c r="D5" s="140"/>
      <c r="E5" s="140"/>
      <c r="F5" s="60"/>
      <c r="G5" s="142"/>
      <c r="H5" s="30"/>
    </row>
    <row r="6" spans="1:8" ht="12.75">
      <c r="A6" s="65" t="s">
        <v>185</v>
      </c>
      <c r="B6" s="140" t="s">
        <v>175</v>
      </c>
      <c r="C6" s="140"/>
      <c r="D6" s="140"/>
      <c r="E6" s="140"/>
      <c r="F6" s="39"/>
      <c r="G6" s="43"/>
      <c r="H6" s="30"/>
    </row>
    <row r="7" spans="1:8" ht="12.75">
      <c r="A7" s="66" t="s">
        <v>186</v>
      </c>
      <c r="B7" s="67" t="s">
        <v>176</v>
      </c>
      <c r="C7" s="68" t="s">
        <v>174</v>
      </c>
      <c r="D7" s="69">
        <v>200</v>
      </c>
      <c r="E7" s="70"/>
      <c r="F7" s="40"/>
      <c r="G7" s="71"/>
      <c r="H7" s="30"/>
    </row>
    <row r="8" spans="1:8" ht="12.75">
      <c r="A8" s="66" t="s">
        <v>187</v>
      </c>
      <c r="B8" s="67" t="s">
        <v>178</v>
      </c>
      <c r="C8" s="68" t="s">
        <v>179</v>
      </c>
      <c r="D8" s="72">
        <v>50</v>
      </c>
      <c r="E8" s="70"/>
      <c r="F8" s="40"/>
      <c r="G8" s="71"/>
      <c r="H8" s="30"/>
    </row>
    <row r="9" spans="1:8" ht="12.75">
      <c r="A9" s="65" t="s">
        <v>188</v>
      </c>
      <c r="B9" s="140" t="s">
        <v>141</v>
      </c>
      <c r="C9" s="140"/>
      <c r="D9" s="140"/>
      <c r="E9" s="140"/>
      <c r="F9" s="39"/>
      <c r="G9" s="43"/>
      <c r="H9" s="30"/>
    </row>
    <row r="10" spans="1:8" ht="12.75">
      <c r="A10" s="66" t="s">
        <v>189</v>
      </c>
      <c r="B10" s="67" t="s">
        <v>139</v>
      </c>
      <c r="C10" s="68" t="s">
        <v>174</v>
      </c>
      <c r="D10" s="69">
        <v>100</v>
      </c>
      <c r="E10" s="70"/>
      <c r="F10" s="40"/>
      <c r="G10" s="71">
        <f>D10*E10</f>
        <v>0</v>
      </c>
      <c r="H10" s="30"/>
    </row>
    <row r="11" spans="1:8" ht="12.75">
      <c r="A11" s="66" t="s">
        <v>190</v>
      </c>
      <c r="B11" s="67" t="s">
        <v>140</v>
      </c>
      <c r="C11" s="68" t="s">
        <v>174</v>
      </c>
      <c r="D11" s="72">
        <v>100</v>
      </c>
      <c r="E11" s="70"/>
      <c r="F11" s="40"/>
      <c r="G11" s="71">
        <f>D11*E11</f>
        <v>0</v>
      </c>
      <c r="H11" s="30"/>
    </row>
    <row r="12" spans="1:8" ht="12.75">
      <c r="A12" s="65" t="s">
        <v>191</v>
      </c>
      <c r="B12" s="140" t="s">
        <v>142</v>
      </c>
      <c r="C12" s="140"/>
      <c r="D12" s="140"/>
      <c r="E12" s="140"/>
      <c r="F12" s="39"/>
      <c r="G12" s="71"/>
      <c r="H12" s="30"/>
    </row>
    <row r="13" spans="1:8" ht="12.75">
      <c r="A13" s="41" t="s">
        <v>192</v>
      </c>
      <c r="B13" s="67" t="s">
        <v>137</v>
      </c>
      <c r="C13" s="68" t="s">
        <v>6</v>
      </c>
      <c r="D13" s="69">
        <v>2</v>
      </c>
      <c r="E13" s="70"/>
      <c r="F13" s="40"/>
      <c r="G13" s="71">
        <f>D13*E13</f>
        <v>0</v>
      </c>
      <c r="H13" s="30"/>
    </row>
    <row r="14" spans="1:8" ht="12.75">
      <c r="A14" s="41" t="s">
        <v>193</v>
      </c>
      <c r="B14" s="67" t="s">
        <v>138</v>
      </c>
      <c r="C14" s="68" t="s">
        <v>6</v>
      </c>
      <c r="D14" s="72">
        <v>2</v>
      </c>
      <c r="E14" s="70"/>
      <c r="F14" s="40"/>
      <c r="G14" s="71">
        <f>D14*E14</f>
        <v>0</v>
      </c>
      <c r="H14" s="30"/>
    </row>
    <row r="15" spans="1:8" ht="12.75">
      <c r="A15" s="41" t="s">
        <v>194</v>
      </c>
      <c r="B15" s="67" t="s">
        <v>136</v>
      </c>
      <c r="C15" s="68" t="s">
        <v>6</v>
      </c>
      <c r="D15" s="72">
        <v>2</v>
      </c>
      <c r="E15" s="70"/>
      <c r="F15" s="40"/>
      <c r="G15" s="71">
        <f>D15*E15</f>
        <v>0</v>
      </c>
      <c r="H15" s="30"/>
    </row>
    <row r="16" spans="1:8" ht="12.75">
      <c r="A16" s="65" t="s">
        <v>197</v>
      </c>
      <c r="B16" s="140" t="s">
        <v>198</v>
      </c>
      <c r="C16" s="140"/>
      <c r="D16" s="140"/>
      <c r="E16" s="140"/>
      <c r="F16" s="39"/>
      <c r="G16" s="71"/>
      <c r="H16" s="30"/>
    </row>
    <row r="17" spans="1:8" ht="12.75">
      <c r="A17" s="73" t="s">
        <v>199</v>
      </c>
      <c r="B17" s="67" t="s">
        <v>200</v>
      </c>
      <c r="C17" s="68" t="s">
        <v>201</v>
      </c>
      <c r="D17" s="72">
        <v>1</v>
      </c>
      <c r="E17" s="51"/>
      <c r="F17" s="39"/>
      <c r="G17" s="74"/>
      <c r="H17" s="30"/>
    </row>
    <row r="18" spans="1:8" ht="13.5" thickBot="1">
      <c r="A18" s="75"/>
      <c r="B18" s="143" t="str">
        <f>+CONCATENATE("I alt overføres til ",A3," ",A4," på side 1")</f>
        <v>I alt overføres til Post 6 på side 1</v>
      </c>
      <c r="C18" s="144"/>
      <c r="D18" s="144"/>
      <c r="E18" s="144"/>
      <c r="F18" s="53"/>
      <c r="G18" s="54">
        <f>+SUM(G10:G15)</f>
        <v>0</v>
      </c>
      <c r="H18" s="59"/>
    </row>
    <row r="19" spans="1:7" ht="13.5" thickTop="1">
      <c r="A19" s="55"/>
      <c r="B19" s="56"/>
      <c r="C19" s="44"/>
      <c r="D19" s="44"/>
      <c r="E19" s="44"/>
      <c r="F19" s="44"/>
      <c r="G19" s="76"/>
    </row>
    <row r="20" spans="1:7" ht="12.75">
      <c r="A20" s="55"/>
      <c r="B20" s="56"/>
      <c r="C20" s="44"/>
      <c r="D20" s="44"/>
      <c r="E20" s="44"/>
      <c r="F20" s="44"/>
      <c r="G20" s="44"/>
    </row>
    <row r="21" spans="1:7" ht="12.75">
      <c r="A21" s="55"/>
      <c r="B21" s="56"/>
      <c r="C21" s="44"/>
      <c r="D21" s="44"/>
      <c r="E21" s="44"/>
      <c r="F21" s="44"/>
      <c r="G21" s="44"/>
    </row>
    <row r="22" spans="1:7" ht="12.75">
      <c r="A22" s="55"/>
      <c r="B22" s="56"/>
      <c r="C22" s="44"/>
      <c r="D22" s="44"/>
      <c r="E22" s="44"/>
      <c r="F22" s="44"/>
      <c r="G22" s="44"/>
    </row>
    <row r="23" spans="1:7" ht="12.75">
      <c r="A23" s="55"/>
      <c r="B23" s="56"/>
      <c r="C23" s="44"/>
      <c r="D23" s="44"/>
      <c r="E23" s="44"/>
      <c r="F23" s="44"/>
      <c r="G23" s="44"/>
    </row>
    <row r="24" spans="1:7" ht="12.75">
      <c r="A24" s="55"/>
      <c r="B24" s="56"/>
      <c r="C24" s="44"/>
      <c r="D24" s="44"/>
      <c r="E24" s="44"/>
      <c r="F24" s="44"/>
      <c r="G24" s="44"/>
    </row>
    <row r="25" spans="1:7" ht="12.75">
      <c r="A25" s="55"/>
      <c r="B25" s="56"/>
      <c r="C25" s="44"/>
      <c r="D25" s="44"/>
      <c r="E25" s="44"/>
      <c r="F25" s="44"/>
      <c r="G25" s="44"/>
    </row>
    <row r="26" spans="1:7" ht="12.75">
      <c r="A26" s="55"/>
      <c r="B26" s="56"/>
      <c r="C26" s="44"/>
      <c r="D26" s="44"/>
      <c r="E26" s="44"/>
      <c r="F26" s="44"/>
      <c r="G26" s="44"/>
    </row>
    <row r="27" spans="1:7" ht="12.75">
      <c r="A27" s="55"/>
      <c r="B27" s="56"/>
      <c r="C27" s="44"/>
      <c r="D27" s="44"/>
      <c r="E27" s="44"/>
      <c r="F27" s="44"/>
      <c r="G27" s="44"/>
    </row>
    <row r="28" spans="1:7" ht="12.75">
      <c r="A28" s="55"/>
      <c r="B28" s="56"/>
      <c r="C28" s="44"/>
      <c r="D28" s="44"/>
      <c r="E28" s="44"/>
      <c r="F28" s="44"/>
      <c r="G28" s="44"/>
    </row>
    <row r="29" spans="1:7" ht="12.75">
      <c r="A29" s="55"/>
      <c r="B29" s="56"/>
      <c r="C29" s="44"/>
      <c r="D29" s="44"/>
      <c r="E29" s="44"/>
      <c r="F29" s="44"/>
      <c r="G29" s="44"/>
    </row>
    <row r="30" spans="1:7" ht="12.75">
      <c r="A30" s="55"/>
      <c r="B30" s="56"/>
      <c r="C30" s="44"/>
      <c r="D30" s="44"/>
      <c r="E30" s="44"/>
      <c r="F30" s="44"/>
      <c r="G30" s="44"/>
    </row>
    <row r="31" spans="1:7" ht="12.75">
      <c r="A31" s="55"/>
      <c r="B31" s="56"/>
      <c r="C31" s="44"/>
      <c r="D31" s="44"/>
      <c r="E31" s="44"/>
      <c r="F31" s="44"/>
      <c r="G31" s="44"/>
    </row>
    <row r="32" spans="1:7" ht="12.75">
      <c r="A32" s="55"/>
      <c r="B32" s="56"/>
      <c r="C32" s="44"/>
      <c r="D32" s="44"/>
      <c r="E32" s="44"/>
      <c r="F32" s="44"/>
      <c r="G32" s="44"/>
    </row>
    <row r="33" spans="1:7" ht="12.75">
      <c r="A33" s="55"/>
      <c r="B33" s="56"/>
      <c r="C33" s="44"/>
      <c r="D33" s="44"/>
      <c r="E33" s="44"/>
      <c r="F33" s="44"/>
      <c r="G33" s="44"/>
    </row>
    <row r="34" spans="1:7" ht="12.75">
      <c r="A34" s="55"/>
      <c r="B34" s="56"/>
      <c r="C34" s="44"/>
      <c r="D34" s="44"/>
      <c r="E34" s="44"/>
      <c r="F34" s="44"/>
      <c r="G34" s="44"/>
    </row>
    <row r="35" spans="1:7" ht="12.75">
      <c r="A35" s="55"/>
      <c r="B35" s="56"/>
      <c r="C35" s="44"/>
      <c r="D35" s="44"/>
      <c r="E35" s="44"/>
      <c r="F35" s="44"/>
      <c r="G35" s="44"/>
    </row>
    <row r="36" spans="1:7" ht="12.75">
      <c r="A36" s="55"/>
      <c r="B36" s="56"/>
      <c r="C36" s="44"/>
      <c r="D36" s="44"/>
      <c r="E36" s="44"/>
      <c r="F36" s="44"/>
      <c r="G36" s="44"/>
    </row>
    <row r="37" spans="1:7" ht="12.75">
      <c r="A37" s="55"/>
      <c r="B37" s="56"/>
      <c r="C37" s="44"/>
      <c r="D37" s="44"/>
      <c r="E37" s="44"/>
      <c r="F37" s="44"/>
      <c r="G37" s="44"/>
    </row>
    <row r="38" spans="1:7" ht="12.75">
      <c r="A38" s="55"/>
      <c r="B38" s="56"/>
      <c r="C38" s="44"/>
      <c r="D38" s="44"/>
      <c r="E38" s="44"/>
      <c r="F38" s="44"/>
      <c r="G38" s="44"/>
    </row>
    <row r="39" spans="1:7" ht="12.75">
      <c r="A39" s="55"/>
      <c r="B39" s="56"/>
      <c r="C39" s="44"/>
      <c r="D39" s="44"/>
      <c r="E39" s="44"/>
      <c r="F39" s="44"/>
      <c r="G39" s="44"/>
    </row>
    <row r="40" spans="1:7" ht="12.75">
      <c r="A40" s="55"/>
      <c r="B40" s="56"/>
      <c r="C40" s="44"/>
      <c r="D40" s="44"/>
      <c r="E40" s="44"/>
      <c r="F40" s="44"/>
      <c r="G40" s="44"/>
    </row>
    <row r="41" spans="1:7" ht="12.75">
      <c r="A41" s="55"/>
      <c r="B41" s="56"/>
      <c r="C41" s="44"/>
      <c r="D41" s="44"/>
      <c r="E41" s="44"/>
      <c r="F41" s="44"/>
      <c r="G41" s="44"/>
    </row>
    <row r="42" spans="1:7" ht="12.75">
      <c r="A42" s="55"/>
      <c r="B42" s="56"/>
      <c r="C42" s="44"/>
      <c r="D42" s="44"/>
      <c r="E42" s="44"/>
      <c r="F42" s="44"/>
      <c r="G42" s="44"/>
    </row>
    <row r="43" spans="1:7" ht="12.75">
      <c r="A43" s="55"/>
      <c r="B43" s="56"/>
      <c r="C43" s="44"/>
      <c r="D43" s="44"/>
      <c r="E43" s="44"/>
      <c r="F43" s="44"/>
      <c r="G43" s="44"/>
    </row>
    <row r="44" spans="1:7" ht="12.75">
      <c r="A44" s="55"/>
      <c r="B44" s="56"/>
      <c r="C44" s="44"/>
      <c r="D44" s="44"/>
      <c r="E44" s="44"/>
      <c r="F44" s="44"/>
      <c r="G44" s="44"/>
    </row>
    <row r="45" spans="1:7" ht="12.75">
      <c r="A45" s="55"/>
      <c r="B45" s="56"/>
      <c r="C45" s="44"/>
      <c r="D45" s="44"/>
      <c r="E45" s="44"/>
      <c r="F45" s="44"/>
      <c r="G45" s="44"/>
    </row>
    <row r="46" spans="1:7" ht="12.75">
      <c r="A46" s="55"/>
      <c r="B46" s="56"/>
      <c r="C46" s="44"/>
      <c r="D46" s="44"/>
      <c r="E46" s="44"/>
      <c r="F46" s="44"/>
      <c r="G46" s="44"/>
    </row>
    <row r="47" spans="1:7" ht="12.75">
      <c r="A47" s="55"/>
      <c r="B47" s="56"/>
      <c r="C47" s="44"/>
      <c r="D47" s="44"/>
      <c r="E47" s="44"/>
      <c r="F47" s="44"/>
      <c r="G47" s="44"/>
    </row>
    <row r="48" spans="1:7" ht="12.75">
      <c r="A48" s="55"/>
      <c r="B48" s="56"/>
      <c r="C48" s="44"/>
      <c r="D48" s="44"/>
      <c r="E48" s="44"/>
      <c r="F48" s="44"/>
      <c r="G48" s="44"/>
    </row>
    <row r="49" spans="1:7" ht="12.75">
      <c r="A49" s="55"/>
      <c r="B49" s="56"/>
      <c r="C49" s="44"/>
      <c r="D49" s="44"/>
      <c r="E49" s="44"/>
      <c r="F49" s="44"/>
      <c r="G49" s="44"/>
    </row>
    <row r="50" spans="1:7" ht="12.75">
      <c r="A50" s="55"/>
      <c r="B50" s="56"/>
      <c r="C50" s="44"/>
      <c r="D50" s="44"/>
      <c r="E50" s="44"/>
      <c r="F50" s="44"/>
      <c r="G50" s="44"/>
    </row>
    <row r="51" spans="1:7" ht="12.75">
      <c r="A51" s="55"/>
      <c r="B51" s="56"/>
      <c r="C51" s="44"/>
      <c r="D51" s="44"/>
      <c r="E51" s="44"/>
      <c r="F51" s="44"/>
      <c r="G51" s="44"/>
    </row>
    <row r="52" spans="1:7" ht="12.75">
      <c r="A52" s="55"/>
      <c r="B52" s="56"/>
      <c r="C52" s="44"/>
      <c r="D52" s="44"/>
      <c r="E52" s="44"/>
      <c r="F52" s="44"/>
      <c r="G52" s="44"/>
    </row>
    <row r="53" spans="1:7" ht="12.75">
      <c r="A53" s="55"/>
      <c r="B53" s="56"/>
      <c r="C53" s="44"/>
      <c r="D53" s="44"/>
      <c r="E53" s="44"/>
      <c r="F53" s="44"/>
      <c r="G53" s="44"/>
    </row>
    <row r="54" spans="1:7" ht="12.75">
      <c r="A54" s="55"/>
      <c r="B54" s="56"/>
      <c r="C54" s="44"/>
      <c r="D54" s="44"/>
      <c r="E54" s="44"/>
      <c r="F54" s="44"/>
      <c r="G54" s="44"/>
    </row>
    <row r="55" spans="1:7" ht="12.75">
      <c r="A55" s="55"/>
      <c r="B55" s="56"/>
      <c r="C55" s="44"/>
      <c r="D55" s="44"/>
      <c r="E55" s="44"/>
      <c r="F55" s="44"/>
      <c r="G55" s="44"/>
    </row>
    <row r="56" spans="1:7" ht="12.75">
      <c r="A56" s="55"/>
      <c r="B56" s="56"/>
      <c r="C56" s="44"/>
      <c r="D56" s="44"/>
      <c r="E56" s="44"/>
      <c r="F56" s="44"/>
      <c r="G56" s="44"/>
    </row>
    <row r="57" spans="1:7" ht="12.75">
      <c r="A57" s="55"/>
      <c r="B57" s="56"/>
      <c r="C57" s="44"/>
      <c r="D57" s="44"/>
      <c r="E57" s="44"/>
      <c r="F57" s="44"/>
      <c r="G57" s="44"/>
    </row>
    <row r="58" spans="1:7" ht="12.75">
      <c r="A58" s="55"/>
      <c r="B58" s="56"/>
      <c r="C58" s="44"/>
      <c r="D58" s="44"/>
      <c r="E58" s="44"/>
      <c r="F58" s="44"/>
      <c r="G58" s="44"/>
    </row>
    <row r="59" spans="1:7" ht="12.75">
      <c r="A59" s="55"/>
      <c r="B59" s="56"/>
      <c r="C59" s="44"/>
      <c r="D59" s="44"/>
      <c r="E59" s="44"/>
      <c r="F59" s="44"/>
      <c r="G59" s="44"/>
    </row>
    <row r="60" spans="1:7" ht="12.75">
      <c r="A60" s="55"/>
      <c r="B60" s="56"/>
      <c r="C60" s="44"/>
      <c r="D60" s="44"/>
      <c r="E60" s="44"/>
      <c r="F60" s="44"/>
      <c r="G60" s="44"/>
    </row>
    <row r="61" spans="1:7" ht="12.75">
      <c r="A61" s="55"/>
      <c r="B61" s="56"/>
      <c r="C61" s="44"/>
      <c r="D61" s="44"/>
      <c r="E61" s="44"/>
      <c r="F61" s="44"/>
      <c r="G61" s="44"/>
    </row>
    <row r="62" spans="1:7" ht="12.75">
      <c r="A62" s="55"/>
      <c r="B62" s="56"/>
      <c r="C62" s="44"/>
      <c r="D62" s="44"/>
      <c r="E62" s="44"/>
      <c r="F62" s="44"/>
      <c r="G62" s="44"/>
    </row>
    <row r="63" spans="1:7" ht="12.75">
      <c r="A63" s="55"/>
      <c r="B63" s="56"/>
      <c r="C63" s="44"/>
      <c r="D63" s="44"/>
      <c r="E63" s="44"/>
      <c r="F63" s="44"/>
      <c r="G63" s="44"/>
    </row>
    <row r="64" spans="1:7" ht="12.75">
      <c r="A64" s="55"/>
      <c r="B64" s="56"/>
      <c r="C64" s="44"/>
      <c r="D64" s="44"/>
      <c r="E64" s="44"/>
      <c r="F64" s="44"/>
      <c r="G64" s="44"/>
    </row>
    <row r="65" spans="1:7" ht="12.75">
      <c r="A65" s="55"/>
      <c r="B65" s="56"/>
      <c r="C65" s="44"/>
      <c r="D65" s="44"/>
      <c r="E65" s="44"/>
      <c r="F65" s="44"/>
      <c r="G65" s="44"/>
    </row>
    <row r="66" spans="1:7" ht="12.75">
      <c r="A66" s="55"/>
      <c r="B66" s="56"/>
      <c r="C66" s="44"/>
      <c r="D66" s="44"/>
      <c r="E66" s="44"/>
      <c r="F66" s="44"/>
      <c r="G66" s="44"/>
    </row>
    <row r="67" spans="1:7" ht="12.75">
      <c r="A67" s="55"/>
      <c r="B67" s="56"/>
      <c r="C67" s="44"/>
      <c r="D67" s="44"/>
      <c r="E67" s="44"/>
      <c r="F67" s="44"/>
      <c r="G67" s="44"/>
    </row>
    <row r="68" spans="1:7" ht="12.75">
      <c r="A68" s="55"/>
      <c r="B68" s="56"/>
      <c r="C68" s="44"/>
      <c r="D68" s="44"/>
      <c r="E68" s="44"/>
      <c r="F68" s="44"/>
      <c r="G68" s="44"/>
    </row>
    <row r="69" spans="1:7" ht="12.75">
      <c r="A69" s="55"/>
      <c r="B69" s="56"/>
      <c r="C69" s="44"/>
      <c r="D69" s="44"/>
      <c r="E69" s="44"/>
      <c r="F69" s="44"/>
      <c r="G69" s="44"/>
    </row>
    <row r="70" spans="1:7" ht="12.75">
      <c r="A70" s="55"/>
      <c r="B70" s="56"/>
      <c r="C70" s="44"/>
      <c r="D70" s="44"/>
      <c r="E70" s="44"/>
      <c r="F70" s="44"/>
      <c r="G70" s="44"/>
    </row>
    <row r="71" spans="1:7" ht="12.75">
      <c r="A71" s="55"/>
      <c r="B71" s="56"/>
      <c r="C71" s="44"/>
      <c r="D71" s="44"/>
      <c r="E71" s="44"/>
      <c r="F71" s="44"/>
      <c r="G71" s="44"/>
    </row>
    <row r="72" spans="1:7" ht="12.75">
      <c r="A72" s="55"/>
      <c r="B72" s="56"/>
      <c r="C72" s="44"/>
      <c r="D72" s="44"/>
      <c r="E72" s="44"/>
      <c r="F72" s="44"/>
      <c r="G72" s="44"/>
    </row>
    <row r="73" spans="1:7" ht="12.75">
      <c r="A73" s="55"/>
      <c r="B73" s="56"/>
      <c r="C73" s="44"/>
      <c r="D73" s="44"/>
      <c r="E73" s="44"/>
      <c r="F73" s="44"/>
      <c r="G73" s="44"/>
    </row>
    <row r="74" spans="1:7" ht="12.75">
      <c r="A74" s="55"/>
      <c r="B74" s="56"/>
      <c r="C74" s="44"/>
      <c r="D74" s="44"/>
      <c r="E74" s="44"/>
      <c r="F74" s="44"/>
      <c r="G74" s="44"/>
    </row>
    <row r="75" spans="1:7" ht="12.75">
      <c r="A75" s="55"/>
      <c r="B75" s="56"/>
      <c r="C75" s="44"/>
      <c r="D75" s="44"/>
      <c r="E75" s="44"/>
      <c r="F75" s="44"/>
      <c r="G75" s="44"/>
    </row>
    <row r="76" spans="1:7" ht="12.75">
      <c r="A76" s="55"/>
      <c r="B76" s="56"/>
      <c r="C76" s="44"/>
      <c r="D76" s="44"/>
      <c r="E76" s="44"/>
      <c r="F76" s="44"/>
      <c r="G76" s="44"/>
    </row>
    <row r="77" spans="1:7" ht="12.75">
      <c r="A77" s="55"/>
      <c r="B77" s="56"/>
      <c r="C77" s="44"/>
      <c r="D77" s="44"/>
      <c r="E77" s="44"/>
      <c r="F77" s="44"/>
      <c r="G77" s="44"/>
    </row>
    <row r="78" spans="1:7" ht="12.75">
      <c r="A78" s="55"/>
      <c r="B78" s="56"/>
      <c r="C78" s="44"/>
      <c r="D78" s="44"/>
      <c r="E78" s="44"/>
      <c r="F78" s="44"/>
      <c r="G78" s="44"/>
    </row>
    <row r="79" spans="1:7" ht="12.75">
      <c r="A79" s="55"/>
      <c r="B79" s="56"/>
      <c r="C79" s="44"/>
      <c r="D79" s="44"/>
      <c r="E79" s="44"/>
      <c r="F79" s="44"/>
      <c r="G79" s="44"/>
    </row>
    <row r="80" spans="1:7" ht="12.75">
      <c r="A80" s="55"/>
      <c r="B80" s="56"/>
      <c r="C80" s="44"/>
      <c r="D80" s="44"/>
      <c r="E80" s="44"/>
      <c r="F80" s="44"/>
      <c r="G80" s="44"/>
    </row>
    <row r="81" spans="1:7" ht="12.75">
      <c r="A81" s="55"/>
      <c r="B81" s="56"/>
      <c r="C81" s="44"/>
      <c r="D81" s="44"/>
      <c r="E81" s="44"/>
      <c r="F81" s="44"/>
      <c r="G81" s="44"/>
    </row>
    <row r="82" spans="1:7" ht="12.75">
      <c r="A82" s="55"/>
      <c r="B82" s="56"/>
      <c r="C82" s="44"/>
      <c r="D82" s="44"/>
      <c r="E82" s="44"/>
      <c r="F82" s="44"/>
      <c r="G82" s="44"/>
    </row>
    <row r="83" spans="1:7" ht="12.75">
      <c r="A83" s="55"/>
      <c r="B83" s="56"/>
      <c r="C83" s="44"/>
      <c r="D83" s="44"/>
      <c r="E83" s="44"/>
      <c r="F83" s="44"/>
      <c r="G83" s="44"/>
    </row>
    <row r="84" spans="1:7" ht="12.75">
      <c r="A84" s="55"/>
      <c r="B84" s="56"/>
      <c r="C84" s="44"/>
      <c r="D84" s="44"/>
      <c r="E84" s="44"/>
      <c r="F84" s="44"/>
      <c r="G84" s="44"/>
    </row>
    <row r="85" spans="1:7" ht="12.75">
      <c r="A85" s="55"/>
      <c r="B85" s="56"/>
      <c r="C85" s="44"/>
      <c r="D85" s="44"/>
      <c r="E85" s="44"/>
      <c r="F85" s="44"/>
      <c r="G85" s="44"/>
    </row>
    <row r="86" spans="1:7" ht="12.75">
      <c r="A86" s="55"/>
      <c r="B86" s="56"/>
      <c r="C86" s="44"/>
      <c r="D86" s="44"/>
      <c r="E86" s="44"/>
      <c r="F86" s="44"/>
      <c r="G86" s="44"/>
    </row>
    <row r="87" spans="1:7" ht="12.75">
      <c r="A87" s="55"/>
      <c r="B87" s="56"/>
      <c r="C87" s="44"/>
      <c r="D87" s="44"/>
      <c r="E87" s="44"/>
      <c r="F87" s="44"/>
      <c r="G87" s="44"/>
    </row>
  </sheetData>
  <sheetProtection/>
  <mergeCells count="8">
    <mergeCell ref="A4:A5"/>
    <mergeCell ref="B4:E5"/>
    <mergeCell ref="G4:G5"/>
    <mergeCell ref="B9:E9"/>
    <mergeCell ref="B12:E12"/>
    <mergeCell ref="B18:E18"/>
    <mergeCell ref="B6:E6"/>
    <mergeCell ref="B16:E16"/>
  </mergeCells>
  <printOptions/>
  <pageMargins left="0.7874015748031497" right="0.7874015748031497" top="1.299212598425197" bottom="0.984251968503937" header="0.5118110236220472" footer="0.5118110236220472"/>
  <pageSetup horizontalDpi="600" verticalDpi="600" orientation="portrait" paperSize="9" r:id="rId1"/>
  <headerFooter alignWithMargins="0">
    <oddHeader>&amp;LOdsherred Forsyning A/S
Grønt vedligehold og vinterforanstaltninger på Odsherred Forsynings arealer
Entrepriseaftale 2019 - 2022
Udgivelsesdato 6. marts 2019
&amp;RTBL - 6.Tillægsarbejder
</oddHeader>
    <oddFooter>&amp;LOdsherred Forsyning A/S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Normal="115" workbookViewId="0" topLeftCell="A1">
      <selection activeCell="F12" sqref="F12"/>
    </sheetView>
  </sheetViews>
  <sheetFormatPr defaultColWidth="9.140625" defaultRowHeight="12.75"/>
  <cols>
    <col min="1" max="16384" width="9.140625" style="3" customWidth="1"/>
  </cols>
  <sheetData>
    <row r="1" ht="24" customHeight="1">
      <c r="A1" s="83" t="s">
        <v>55</v>
      </c>
    </row>
    <row r="2" ht="13.5" thickBot="1"/>
    <row r="3" spans="1:9" ht="13.5" thickTop="1">
      <c r="A3" s="1" t="s">
        <v>16</v>
      </c>
      <c r="B3" s="77"/>
      <c r="C3" s="77"/>
      <c r="D3" s="77"/>
      <c r="E3" s="77"/>
      <c r="F3" s="77"/>
      <c r="G3" s="77"/>
      <c r="H3" s="77"/>
      <c r="I3" s="78"/>
    </row>
    <row r="4" spans="1:9" ht="12.75">
      <c r="A4" s="79" t="s">
        <v>19</v>
      </c>
      <c r="B4" s="15"/>
      <c r="C4" s="15"/>
      <c r="D4" s="15"/>
      <c r="E4" s="15"/>
      <c r="F4" s="15"/>
      <c r="G4" s="15"/>
      <c r="H4" s="15"/>
      <c r="I4" s="80"/>
    </row>
    <row r="5" spans="1:9" ht="12.75">
      <c r="A5" s="79"/>
      <c r="B5" s="15"/>
      <c r="C5" s="15"/>
      <c r="D5" s="15"/>
      <c r="E5" s="15"/>
      <c r="F5" s="15"/>
      <c r="G5" s="15"/>
      <c r="H5" s="15"/>
      <c r="I5" s="80"/>
    </row>
    <row r="6" spans="1:9" ht="12.75">
      <c r="A6" s="79"/>
      <c r="B6" s="15"/>
      <c r="C6" s="15"/>
      <c r="D6" s="15"/>
      <c r="E6" s="15"/>
      <c r="F6" s="15"/>
      <c r="G6" s="15"/>
      <c r="H6" s="15"/>
      <c r="I6" s="80"/>
    </row>
    <row r="7" spans="1:9" ht="12.75">
      <c r="A7" s="79"/>
      <c r="B7" s="15"/>
      <c r="C7" s="15"/>
      <c r="D7" s="15"/>
      <c r="E7" s="15"/>
      <c r="F7" s="15"/>
      <c r="G7" s="15"/>
      <c r="H7" s="15"/>
      <c r="I7" s="80"/>
    </row>
    <row r="8" spans="1:9" ht="12.75">
      <c r="A8" s="79"/>
      <c r="B8" s="15"/>
      <c r="C8" s="15"/>
      <c r="D8" s="15"/>
      <c r="E8" s="15"/>
      <c r="F8" s="15"/>
      <c r="G8" s="15"/>
      <c r="H8" s="15"/>
      <c r="I8" s="80"/>
    </row>
    <row r="9" spans="1:9" ht="12.75">
      <c r="A9" s="79"/>
      <c r="B9" s="15"/>
      <c r="C9" s="15"/>
      <c r="D9" s="15"/>
      <c r="E9" s="15"/>
      <c r="F9" s="15"/>
      <c r="G9" s="15"/>
      <c r="H9" s="15"/>
      <c r="I9" s="80"/>
    </row>
    <row r="10" spans="1:9" ht="12.75">
      <c r="A10" s="79"/>
      <c r="B10" s="15"/>
      <c r="C10" s="15"/>
      <c r="D10" s="15"/>
      <c r="E10" s="15"/>
      <c r="F10" s="15"/>
      <c r="G10" s="15"/>
      <c r="H10" s="15"/>
      <c r="I10" s="80"/>
    </row>
    <row r="11" spans="1:9" ht="12.75">
      <c r="A11" s="79"/>
      <c r="B11" s="15"/>
      <c r="C11" s="15"/>
      <c r="D11" s="15"/>
      <c r="E11" s="15"/>
      <c r="F11" s="15"/>
      <c r="G11" s="15"/>
      <c r="H11" s="15"/>
      <c r="I11" s="80"/>
    </row>
    <row r="12" spans="1:9" ht="12.75">
      <c r="A12" s="79"/>
      <c r="B12" s="15"/>
      <c r="C12" s="15"/>
      <c r="D12" s="15"/>
      <c r="E12" s="15"/>
      <c r="F12" s="15"/>
      <c r="G12" s="15"/>
      <c r="H12" s="15"/>
      <c r="I12" s="80"/>
    </row>
    <row r="13" spans="1:9" ht="12.75">
      <c r="A13" s="79"/>
      <c r="B13" s="15"/>
      <c r="C13" s="15"/>
      <c r="D13" s="15"/>
      <c r="E13" s="15"/>
      <c r="F13" s="15"/>
      <c r="G13" s="15"/>
      <c r="H13" s="15"/>
      <c r="I13" s="80"/>
    </row>
    <row r="14" spans="1:9" ht="12.75">
      <c r="A14" s="79"/>
      <c r="B14" s="15"/>
      <c r="C14" s="15"/>
      <c r="D14" s="15"/>
      <c r="E14" s="15"/>
      <c r="F14" s="15"/>
      <c r="G14" s="15"/>
      <c r="H14" s="15"/>
      <c r="I14" s="80"/>
    </row>
    <row r="15" spans="1:9" ht="13.5" thickBot="1">
      <c r="A15" s="81"/>
      <c r="B15" s="18"/>
      <c r="C15" s="18"/>
      <c r="D15" s="18"/>
      <c r="E15" s="18"/>
      <c r="F15" s="18"/>
      <c r="G15" s="18"/>
      <c r="H15" s="18"/>
      <c r="I15" s="82"/>
    </row>
    <row r="16" spans="1:9" ht="13.5" thickTop="1">
      <c r="A16" s="15"/>
      <c r="B16" s="15"/>
      <c r="C16" s="15"/>
      <c r="D16" s="15"/>
      <c r="E16" s="15"/>
      <c r="F16" s="15"/>
      <c r="G16" s="15"/>
      <c r="H16" s="15"/>
      <c r="I16" s="15"/>
    </row>
    <row r="17" spans="7:9" ht="12.75">
      <c r="G17" s="15"/>
      <c r="H17" s="15"/>
      <c r="I17" s="15"/>
    </row>
    <row r="18" spans="7:9" ht="13.5" thickBot="1">
      <c r="G18" s="15"/>
      <c r="H18" s="15"/>
      <c r="I18" s="15"/>
    </row>
    <row r="19" spans="1:9" ht="13.5" thickTop="1">
      <c r="A19" s="99" t="s">
        <v>17</v>
      </c>
      <c r="B19" s="100"/>
      <c r="C19" s="100"/>
      <c r="D19" s="100"/>
      <c r="E19" s="100"/>
      <c r="F19" s="100"/>
      <c r="G19" s="100"/>
      <c r="H19" s="100"/>
      <c r="I19" s="101"/>
    </row>
    <row r="20" spans="1:9" ht="12.75">
      <c r="A20" s="79" t="s">
        <v>18</v>
      </c>
      <c r="B20" s="15"/>
      <c r="C20" s="15"/>
      <c r="D20" s="15"/>
      <c r="E20" s="15"/>
      <c r="F20" s="15"/>
      <c r="G20" s="15"/>
      <c r="H20" s="15"/>
      <c r="I20" s="80"/>
    </row>
    <row r="21" spans="1:9" ht="12.75">
      <c r="A21" s="79"/>
      <c r="B21" s="15"/>
      <c r="C21" s="15"/>
      <c r="D21" s="15"/>
      <c r="E21" s="15"/>
      <c r="F21" s="15"/>
      <c r="G21" s="15"/>
      <c r="H21" s="15"/>
      <c r="I21" s="80"/>
    </row>
    <row r="22" spans="1:9" ht="12.75">
      <c r="A22" s="79"/>
      <c r="B22" s="15"/>
      <c r="C22" s="15"/>
      <c r="D22" s="15"/>
      <c r="E22" s="15"/>
      <c r="F22" s="15"/>
      <c r="G22" s="15"/>
      <c r="H22" s="15"/>
      <c r="I22" s="80"/>
    </row>
    <row r="23" spans="1:9" ht="12.75">
      <c r="A23" s="79"/>
      <c r="B23" s="15"/>
      <c r="C23" s="15"/>
      <c r="D23" s="15"/>
      <c r="E23" s="15"/>
      <c r="F23" s="15"/>
      <c r="G23" s="15"/>
      <c r="H23" s="15"/>
      <c r="I23" s="80"/>
    </row>
    <row r="24" spans="1:9" ht="12.75">
      <c r="A24" s="79"/>
      <c r="B24" s="15"/>
      <c r="C24" s="15"/>
      <c r="D24" s="15"/>
      <c r="E24" s="15"/>
      <c r="F24" s="15"/>
      <c r="G24" s="15"/>
      <c r="H24" s="15"/>
      <c r="I24" s="80"/>
    </row>
    <row r="25" spans="1:9" ht="12.75">
      <c r="A25" s="79"/>
      <c r="B25" s="15"/>
      <c r="C25" s="15"/>
      <c r="D25" s="15"/>
      <c r="E25" s="15"/>
      <c r="F25" s="15"/>
      <c r="G25" s="15"/>
      <c r="H25" s="15"/>
      <c r="I25" s="80"/>
    </row>
    <row r="26" spans="1:9" ht="12.75">
      <c r="A26" s="79"/>
      <c r="B26" s="15"/>
      <c r="C26" s="15"/>
      <c r="D26" s="15"/>
      <c r="E26" s="15"/>
      <c r="F26" s="15"/>
      <c r="G26" s="15"/>
      <c r="H26" s="15"/>
      <c r="I26" s="80"/>
    </row>
    <row r="27" spans="1:9" ht="12.75">
      <c r="A27" s="79"/>
      <c r="B27" s="15"/>
      <c r="C27" s="15"/>
      <c r="D27" s="15"/>
      <c r="E27" s="15"/>
      <c r="F27" s="15"/>
      <c r="G27" s="15"/>
      <c r="H27" s="15"/>
      <c r="I27" s="80"/>
    </row>
    <row r="28" spans="1:9" ht="12.75">
      <c r="A28" s="79"/>
      <c r="B28" s="15"/>
      <c r="C28" s="15"/>
      <c r="D28" s="15"/>
      <c r="E28" s="15"/>
      <c r="F28" s="15"/>
      <c r="G28" s="15"/>
      <c r="H28" s="15"/>
      <c r="I28" s="80"/>
    </row>
    <row r="29" spans="1:9" ht="12.75">
      <c r="A29" s="79"/>
      <c r="B29" s="15"/>
      <c r="C29" s="15"/>
      <c r="D29" s="15"/>
      <c r="E29" s="15"/>
      <c r="F29" s="15"/>
      <c r="G29" s="15"/>
      <c r="H29" s="15"/>
      <c r="I29" s="80"/>
    </row>
    <row r="30" spans="1:9" ht="12.75">
      <c r="A30" s="79"/>
      <c r="B30" s="15"/>
      <c r="C30" s="15"/>
      <c r="D30" s="15"/>
      <c r="E30" s="15"/>
      <c r="F30" s="15"/>
      <c r="G30" s="15"/>
      <c r="H30" s="15"/>
      <c r="I30" s="80"/>
    </row>
    <row r="31" spans="1:9" ht="12.75">
      <c r="A31" s="79"/>
      <c r="B31" s="15"/>
      <c r="C31" s="15"/>
      <c r="D31" s="15"/>
      <c r="E31" s="15"/>
      <c r="F31" s="15"/>
      <c r="G31" s="15"/>
      <c r="H31" s="15"/>
      <c r="I31" s="80"/>
    </row>
    <row r="32" spans="1:9" ht="12.75">
      <c r="A32" s="79"/>
      <c r="B32" s="15"/>
      <c r="C32" s="15"/>
      <c r="D32" s="15"/>
      <c r="E32" s="15"/>
      <c r="F32" s="15"/>
      <c r="G32" s="15"/>
      <c r="H32" s="15"/>
      <c r="I32" s="80"/>
    </row>
    <row r="33" spans="1:9" ht="12.75">
      <c r="A33" s="79"/>
      <c r="B33" s="15"/>
      <c r="C33" s="15"/>
      <c r="D33" s="15"/>
      <c r="E33" s="15"/>
      <c r="F33" s="15"/>
      <c r="G33" s="15"/>
      <c r="H33" s="15"/>
      <c r="I33" s="80"/>
    </row>
    <row r="34" spans="1:9" ht="12.75">
      <c r="A34" s="79"/>
      <c r="B34" s="15"/>
      <c r="C34" s="15"/>
      <c r="D34" s="15"/>
      <c r="E34" s="15"/>
      <c r="F34" s="15"/>
      <c r="G34" s="15"/>
      <c r="H34" s="15"/>
      <c r="I34" s="80"/>
    </row>
    <row r="35" spans="1:9" ht="12.75">
      <c r="A35" s="79"/>
      <c r="B35" s="15"/>
      <c r="C35" s="15"/>
      <c r="D35" s="15"/>
      <c r="E35" s="15"/>
      <c r="F35" s="15"/>
      <c r="G35" s="15"/>
      <c r="H35" s="15"/>
      <c r="I35" s="80"/>
    </row>
    <row r="36" spans="1:9" ht="12.75">
      <c r="A36" s="79"/>
      <c r="B36" s="15"/>
      <c r="C36" s="15"/>
      <c r="D36" s="15"/>
      <c r="E36" s="15"/>
      <c r="F36" s="15"/>
      <c r="G36" s="15"/>
      <c r="H36" s="15"/>
      <c r="I36" s="80"/>
    </row>
    <row r="37" spans="1:9" ht="12.75">
      <c r="A37" s="79"/>
      <c r="B37" s="15"/>
      <c r="C37" s="15"/>
      <c r="D37" s="15"/>
      <c r="E37" s="15"/>
      <c r="F37" s="15"/>
      <c r="G37" s="15"/>
      <c r="H37" s="15"/>
      <c r="I37" s="80"/>
    </row>
    <row r="38" spans="1:9" ht="12.75">
      <c r="A38" s="79"/>
      <c r="B38" s="15"/>
      <c r="C38" s="15"/>
      <c r="D38" s="15"/>
      <c r="E38" s="15"/>
      <c r="F38" s="15"/>
      <c r="G38" s="15"/>
      <c r="H38" s="15"/>
      <c r="I38" s="80"/>
    </row>
    <row r="39" spans="1:9" ht="12.75">
      <c r="A39" s="79"/>
      <c r="B39" s="15"/>
      <c r="C39" s="15"/>
      <c r="D39" s="15"/>
      <c r="E39" s="15"/>
      <c r="F39" s="15"/>
      <c r="G39" s="15"/>
      <c r="H39" s="15"/>
      <c r="I39" s="80"/>
    </row>
    <row r="40" spans="1:9" ht="12.75">
      <c r="A40" s="79"/>
      <c r="B40" s="15"/>
      <c r="C40" s="15"/>
      <c r="D40" s="15"/>
      <c r="E40" s="15"/>
      <c r="F40" s="15"/>
      <c r="G40" s="15"/>
      <c r="H40" s="15"/>
      <c r="I40" s="80"/>
    </row>
    <row r="41" spans="1:9" ht="12.75">
      <c r="A41" s="79"/>
      <c r="B41" s="15"/>
      <c r="C41" s="15"/>
      <c r="D41" s="15"/>
      <c r="E41" s="15"/>
      <c r="F41" s="15"/>
      <c r="G41" s="15"/>
      <c r="H41" s="15"/>
      <c r="I41" s="80"/>
    </row>
    <row r="42" spans="1:9" ht="12.75">
      <c r="A42" s="79"/>
      <c r="B42" s="15"/>
      <c r="C42" s="15"/>
      <c r="D42" s="15"/>
      <c r="E42" s="15"/>
      <c r="F42" s="15"/>
      <c r="G42" s="15"/>
      <c r="H42" s="15"/>
      <c r="I42" s="80"/>
    </row>
    <row r="43" spans="1:9" ht="12.75">
      <c r="A43" s="79"/>
      <c r="B43" s="15"/>
      <c r="C43" s="15"/>
      <c r="D43" s="15"/>
      <c r="E43" s="15"/>
      <c r="F43" s="15"/>
      <c r="G43" s="15"/>
      <c r="H43" s="15"/>
      <c r="I43" s="80"/>
    </row>
    <row r="44" spans="1:9" ht="12.75">
      <c r="A44" s="79"/>
      <c r="B44" s="15"/>
      <c r="C44" s="15"/>
      <c r="D44" s="15"/>
      <c r="E44" s="15"/>
      <c r="F44" s="15"/>
      <c r="G44" s="15"/>
      <c r="H44" s="15"/>
      <c r="I44" s="80"/>
    </row>
    <row r="45" spans="1:9" ht="12.75">
      <c r="A45" s="79"/>
      <c r="B45" s="15"/>
      <c r="C45" s="15"/>
      <c r="D45" s="15"/>
      <c r="E45" s="15"/>
      <c r="F45" s="15"/>
      <c r="G45" s="15"/>
      <c r="H45" s="15"/>
      <c r="I45" s="80"/>
    </row>
    <row r="46" spans="1:9" ht="13.5" thickBot="1">
      <c r="A46" s="102"/>
      <c r="B46" s="103"/>
      <c r="C46" s="103"/>
      <c r="D46" s="103"/>
      <c r="E46" s="103"/>
      <c r="F46" s="103"/>
      <c r="G46" s="103"/>
      <c r="H46" s="103"/>
      <c r="I46" s="104"/>
    </row>
    <row r="47" ht="13.5" thickTop="1"/>
  </sheetData>
  <sheetProtection/>
  <printOptions/>
  <pageMargins left="0.7086614173228346" right="0.7086614173228346" top="1.3385826771653544" bottom="1.3385826771653544" header="0.5118110236220472" footer="0.5118110236220472"/>
  <pageSetup horizontalDpi="600" verticalDpi="600" orientation="portrait" paperSize="9" r:id="rId1"/>
  <headerFooter>
    <oddHeader>&amp;LOdsherred Forsyning A/S
Grønt vedligehold og vinterforanstaltninger på Odsherred Forsynings arealer
Entrepriseaftale 2019 - 2022
Udgivelsesdato 6. marts 2019
&amp;RTBL - 6 Evt. forbehold og underentreprenører
Side &amp;P af &amp;N
</oddHeader>
    <oddFooter>&amp;LOdsherred Forsyning A/S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Odsherred Forsyning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</dc:title>
  <dc:subject>STANDARD</dc:subject>
  <dc:creator>KIN</dc:creator>
  <cp:keywords/>
  <dc:description/>
  <cp:lastModifiedBy>Frederik Brandt</cp:lastModifiedBy>
  <cp:lastPrinted>2019-03-06T11:07:57Z</cp:lastPrinted>
  <dcterms:created xsi:type="dcterms:W3CDTF">2000-04-04T11:02:35Z</dcterms:created>
  <dcterms:modified xsi:type="dcterms:W3CDTF">2019-03-21T14:47:27Z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DHCaseFileID">
    <vt:lpwstr>1311000093-22</vt:lpwstr>
  </property>
  <property fmtid="{D5CDD505-2E9C-101B-9397-08002B2CF9AE}" pid="3" name="Current Version">
    <vt:lpwstr>1.1</vt:lpwstr>
  </property>
  <property fmtid="{D5CDD505-2E9C-101B-9397-08002B2CF9AE}" pid="4" name="ESDHReviewedBy">
    <vt:lpwstr/>
  </property>
  <property fmtid="{D5CDD505-2E9C-101B-9397-08002B2CF9AE}" pid="5" name="ESDHExternalInitials">
    <vt:lpwstr/>
  </property>
  <property fmtid="{D5CDD505-2E9C-101B-9397-08002B2CF9AE}" pid="6" name="ESDHProject">
    <vt:lpwstr/>
  </property>
  <property fmtid="{D5CDD505-2E9C-101B-9397-08002B2CF9AE}" pid="7" name="ESDHActivity">
    <vt:lpwstr>1</vt:lpwstr>
  </property>
  <property fmtid="{D5CDD505-2E9C-101B-9397-08002B2CF9AE}" pid="8" name="ESDHSubProject">
    <vt:lpwstr>2</vt:lpwstr>
  </property>
  <property fmtid="{D5CDD505-2E9C-101B-9397-08002B2CF9AE}" pid="9" name="ContentType">
    <vt:lpwstr>Andre projektdokumenter</vt:lpwstr>
  </property>
  <property fmtid="{D5CDD505-2E9C-101B-9397-08002B2CF9AE}" pid="10" name="Comments">
    <vt:lpwstr>&lt;div&gt;&lt;/div&gt;</vt:lpwstr>
  </property>
  <property fmtid="{D5CDD505-2E9C-101B-9397-08002B2CF9AE}" pid="11" name="ESDHExaminedBy">
    <vt:lpwstr/>
  </property>
  <property fmtid="{D5CDD505-2E9C-101B-9397-08002B2CF9AE}" pid="12" name="ESDHApprovedBy">
    <vt:lpwstr/>
  </property>
  <property fmtid="{D5CDD505-2E9C-101B-9397-08002B2CF9AE}" pid="13" name="ESDHStandardDoc">
    <vt:lpwstr/>
  </property>
  <property fmtid="{D5CDD505-2E9C-101B-9397-08002B2CF9AE}" pid="14" name="ESDHCustomerGroup">
    <vt:lpwstr>KVI</vt:lpwstr>
  </property>
  <property fmtid="{D5CDD505-2E9C-101B-9397-08002B2CF9AE}" pid="15" name="ESDHStandardDocTitle">
    <vt:lpwstr/>
  </property>
  <property fmtid="{D5CDD505-2E9C-101B-9397-08002B2CF9AE}" pid="16" name="ESDHProductArea">
    <vt:lpwstr>VFS</vt:lpwstr>
  </property>
  <property fmtid="{D5CDD505-2E9C-101B-9397-08002B2CF9AE}" pid="17" name="ESDHCustomerID">
    <vt:lpwstr/>
  </property>
  <property fmtid="{D5CDD505-2E9C-101B-9397-08002B2CF9AE}" pid="18" name="ESDHOrdererName">
    <vt:lpwstr/>
  </property>
  <property fmtid="{D5CDD505-2E9C-101B-9397-08002B2CF9AE}" pid="19" name="ESDHProjectManager">
    <vt:lpwstr>HEDESELSKABET\sini</vt:lpwstr>
  </property>
  <property fmtid="{D5CDD505-2E9C-101B-9397-08002B2CF9AE}" pid="20" name="ESDHDeptName">
    <vt:lpwstr/>
  </property>
  <property fmtid="{D5CDD505-2E9C-101B-9397-08002B2CF9AE}" pid="21" name="ESDHCaseID">
    <vt:lpwstr>1311000093</vt:lpwstr>
  </property>
  <property fmtid="{D5CDD505-2E9C-101B-9397-08002B2CF9AE}" pid="22" name="ESDHCustomerName">
    <vt:lpwstr>Fredensborg Forsyning A/S</vt:lpwstr>
  </property>
  <property fmtid="{D5CDD505-2E9C-101B-9397-08002B2CF9AE}" pid="23" name="ESDHDeptID">
    <vt:lpwstr>131</vt:lpwstr>
  </property>
  <property fmtid="{D5CDD505-2E9C-101B-9397-08002B2CF9AE}" pid="24" name="ESDHSentDate">
    <vt:lpwstr/>
  </property>
  <property fmtid="{D5CDD505-2E9C-101B-9397-08002B2CF9AE}" pid="25" name="ContentTypeId">
    <vt:lpwstr>0x0101000EAB2C5FE93D11DB970700E08161165F006B62D3A618CA4BB685C7AEF237DF28A100D841EAA9EB924815BCAE44BCA195A9AA00ECBAE231BF2C1F4980AD5E65B8C876A1</vt:lpwstr>
  </property>
</Properties>
</file>