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Desktop\"/>
    </mc:Choice>
  </mc:AlternateContent>
  <bookViews>
    <workbookView xWindow="0" yWindow="120" windowWidth="17400" windowHeight="8472"/>
  </bookViews>
  <sheets>
    <sheet name="3.2 Pristilbud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8" i="2" l="1"/>
  <c r="B77" i="2"/>
  <c r="B34" i="2" l="1"/>
  <c r="B32" i="2"/>
  <c r="B30" i="2"/>
  <c r="B28" i="2"/>
  <c r="B26" i="2"/>
  <c r="B37" i="2"/>
  <c r="B36" i="2" s="1"/>
  <c r="B60" i="2" l="1"/>
  <c r="B58" i="2"/>
  <c r="B56" i="2"/>
  <c r="B54" i="2"/>
  <c r="B52" i="2"/>
  <c r="B63" i="2"/>
  <c r="B62" i="2" s="1"/>
  <c r="B76" i="2" l="1"/>
  <c r="B75" i="2" s="1"/>
  <c r="B73" i="2"/>
  <c r="B71" i="2"/>
  <c r="B69" i="2"/>
  <c r="B67" i="2"/>
  <c r="B65" i="2"/>
  <c r="B21" i="2" l="1"/>
  <c r="B47" i="2"/>
  <c r="B45" i="2"/>
  <c r="B43" i="2"/>
  <c r="B41" i="2"/>
  <c r="B39" i="2"/>
  <c r="B22" i="2"/>
  <c r="B50" i="2" l="1"/>
  <c r="B49" i="2" l="1"/>
</calcChain>
</file>

<file path=xl/sharedStrings.xml><?xml version="1.0" encoding="utf-8"?>
<sst xmlns="http://schemas.openxmlformats.org/spreadsheetml/2006/main" count="79" uniqueCount="46">
  <si>
    <t>Tilbudsgiver</t>
  </si>
  <si>
    <t>Firmanavn</t>
  </si>
  <si>
    <t>Adresse</t>
  </si>
  <si>
    <t>CVR-nummer</t>
  </si>
  <si>
    <t>Kontaktperson</t>
  </si>
  <si>
    <t>E-mail</t>
  </si>
  <si>
    <t>Telefon</t>
  </si>
  <si>
    <t>Tilbudsskema</t>
  </si>
  <si>
    <t>Ind- og udtrædelsesomk. pr. år  - Angiv i kr.</t>
  </si>
  <si>
    <t>Eventuelle handelsomkostninger pr. år  - Angiv i kr.</t>
  </si>
  <si>
    <t>Eventuelle andre omk. pr. år - Angiv i kr.</t>
  </si>
  <si>
    <t>Kontant refusion pr. år - Angiv i kr.</t>
  </si>
  <si>
    <t>Nedenfor angives omkostningerne til inv.fore. eller ETF'er</t>
  </si>
  <si>
    <t>Eventuelle kommentarer</t>
  </si>
  <si>
    <r>
      <t xml:space="preserve">Celler som IKKE skal udfyldes - </t>
    </r>
    <r>
      <rPr>
        <b/>
        <sz val="10"/>
        <rFont val="Arial"/>
        <family val="2"/>
      </rPr>
      <t>MÅ IKKE ÆNDRES</t>
    </r>
  </si>
  <si>
    <r>
      <t xml:space="preserve">Celler som </t>
    </r>
    <r>
      <rPr>
        <b/>
        <sz val="10"/>
        <rFont val="Arial"/>
        <family val="2"/>
      </rPr>
      <t xml:space="preserve">SKAL </t>
    </r>
    <r>
      <rPr>
        <sz val="10"/>
        <rFont val="Arial"/>
        <family val="2"/>
      </rPr>
      <t>udfyldes af tilbudsgiver</t>
    </r>
  </si>
  <si>
    <t>Samlet kapital til forvaltning</t>
  </si>
  <si>
    <t>Honorarmodel: Fast årligt honorar</t>
  </si>
  <si>
    <t>Årligt fast honorar</t>
  </si>
  <si>
    <t>Årligt fast honorar omregnet til basispunkter af den samlede kapital</t>
  </si>
  <si>
    <t xml:space="preserve">Summerede årlige nettoomkostninger i basispunkter </t>
  </si>
  <si>
    <t>Summerede årlige nettoomkostninger i kr.</t>
  </si>
  <si>
    <t xml:space="preserve">Summerede årlige nettoomkostninger for "Aktier" I basispunkter af kapital  </t>
  </si>
  <si>
    <t>Summerede årlige nettoomkostninger for "Aktier" i kr.</t>
  </si>
  <si>
    <t xml:space="preserve">Summerede årlige nettoomkostninger for "High Yield erhvervsobligationer" I basispunkter af kapital  </t>
  </si>
  <si>
    <t>Summerede årlige nettoomkostninger for "High Yield erhvervsobligationer" i kr.</t>
  </si>
  <si>
    <t xml:space="preserve">Summerede årlige nettoomkostninger for "Emerging Markets obligationer" I basispunkter af kapital  </t>
  </si>
  <si>
    <t>Summerede årlige nettoomkostninger for "Emerging Markets obligationer" i kr.</t>
  </si>
  <si>
    <t>Øvrige eventuelle direkte handelsomkostninger udenfor honorar</t>
  </si>
  <si>
    <t>Årlige omkostninger til inv.fore. eksklusiv ind- og udtrædelse - Angiv i kr.</t>
  </si>
  <si>
    <t xml:space="preserve">Summerede årlige nettoomkostninger for "Investment grade erhvervsobligationer" I basispunkter af kapital  </t>
  </si>
  <si>
    <t>Summerede årlige nettoomkostninger for "Investment grade erhvervsobligationer" i kr.</t>
  </si>
  <si>
    <t>Aktivklasse "Emerging Markets obligationer" - 3 pct. af allokeringen I denne beregning</t>
  </si>
  <si>
    <t>Aarhus Universitet</t>
  </si>
  <si>
    <t>Udbud af kapitalforvaltning</t>
  </si>
  <si>
    <t>Lundgreen's Capital har ophavsretten til dette dokument</t>
  </si>
  <si>
    <t>Vigtigt - Tilbudsgiver bedes følge anvisningerne i punkt 8.2 vedr. oplysningerne om omkostninger.</t>
  </si>
  <si>
    <t>Handelsomkostninger udenfor honorar - I basispunkter af kapital (kr. 630 mio.)</t>
  </si>
  <si>
    <t>Årlige omkostninger til inv.fore. eksklusiv ind- og udtrædelse - I basispunkter af kapital (kr. 630 mio.)</t>
  </si>
  <si>
    <t>Ind- og udtrædelsesomk. pr. år - I basispunkter af kapital (kr. 630 mio.)</t>
  </si>
  <si>
    <t>Eventuelle handelsomkostninger pr. år - I basispunkter af kapital (kr. 630 mio.)</t>
  </si>
  <si>
    <t>Eventuelle andre omk. pr. år -  I basispunkter af kapital (kr. 630 mio.)</t>
  </si>
  <si>
    <t>Kontant refusion pr. år - I basispunkter af kapital (kr. 630 mio.)</t>
  </si>
  <si>
    <t>Aktivklasse "Investment grade Erhvervsobligationer" - 2 pct. af allokeringen I denne beregning</t>
  </si>
  <si>
    <t>Aktivklasse "High Yield Erhvervsobligationer" - 2 pct. af allokeringen I denne beregning</t>
  </si>
  <si>
    <t>Aktivklasse "Aktier" - 8 pct. af allokeringen I denne beregning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</si>
</sst>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kr.&quot;\ #,##0.00"/>
  </numFmts>
  <fonts count="13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1" fillId="0" borderId="0" xfId="0" applyFont="1" applyFill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protection locked="0"/>
    </xf>
    <xf numFmtId="0" fontId="0" fillId="0" borderId="0" xfId="0" applyFill="1" applyBorder="1" applyAlignment="1"/>
    <xf numFmtId="0" fontId="6" fillId="2" borderId="2" xfId="0" applyFont="1" applyFill="1" applyBorder="1"/>
    <xf numFmtId="0" fontId="6" fillId="2" borderId="3" xfId="0" applyFont="1" applyFill="1" applyBorder="1"/>
    <xf numFmtId="0" fontId="8" fillId="2" borderId="3" xfId="0" applyFont="1" applyFill="1" applyBorder="1" applyAlignment="1">
      <alignment vertical="center"/>
    </xf>
    <xf numFmtId="0" fontId="7" fillId="2" borderId="3" xfId="0" applyFont="1" applyFill="1" applyBorder="1"/>
    <xf numFmtId="0" fontId="8" fillId="2" borderId="3" xfId="0" applyFont="1" applyFill="1" applyBorder="1" applyAlignment="1" applyProtection="1">
      <protection locked="0"/>
    </xf>
    <xf numFmtId="0" fontId="5" fillId="3" borderId="2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3" fontId="10" fillId="3" borderId="6" xfId="0" applyNumberFormat="1" applyFont="1" applyFill="1" applyBorder="1" applyAlignment="1">
      <alignment horizontal="left"/>
    </xf>
    <xf numFmtId="164" fontId="8" fillId="4" borderId="7" xfId="0" applyNumberFormat="1" applyFont="1" applyFill="1" applyBorder="1" applyAlignment="1">
      <alignment vertical="center"/>
    </xf>
    <xf numFmtId="3" fontId="10" fillId="3" borderId="4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right"/>
    </xf>
    <xf numFmtId="0" fontId="5" fillId="4" borderId="4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9" fillId="2" borderId="8" xfId="0" applyFont="1" applyFill="1" applyBorder="1"/>
    <xf numFmtId="3" fontId="11" fillId="3" borderId="4" xfId="0" applyNumberFormat="1" applyFont="1" applyFill="1" applyBorder="1" applyAlignment="1">
      <alignment horizontal="left"/>
    </xf>
    <xf numFmtId="0" fontId="1" fillId="5" borderId="0" xfId="0" applyFont="1" applyFill="1"/>
    <xf numFmtId="164" fontId="8" fillId="3" borderId="7" xfId="0" applyNumberFormat="1" applyFont="1" applyFill="1" applyBorder="1" applyAlignment="1">
      <alignment vertical="center"/>
    </xf>
    <xf numFmtId="2" fontId="8" fillId="3" borderId="7" xfId="0" applyNumberFormat="1" applyFont="1" applyFill="1" applyBorder="1" applyAlignment="1">
      <alignment vertical="center"/>
    </xf>
    <xf numFmtId="164" fontId="12" fillId="3" borderId="7" xfId="0" applyNumberFormat="1" applyFont="1" applyFill="1" applyBorder="1" applyAlignment="1">
      <alignment vertical="center"/>
    </xf>
    <xf numFmtId="164" fontId="8" fillId="6" borderId="7" xfId="0" applyNumberFormat="1" applyFont="1" applyFill="1" applyBorder="1" applyAlignment="1">
      <alignment vertical="center"/>
    </xf>
    <xf numFmtId="2" fontId="8" fillId="6" borderId="7" xfId="0" applyNumberFormat="1" applyFont="1" applyFill="1" applyBorder="1" applyAlignment="1">
      <alignment vertical="center"/>
    </xf>
    <xf numFmtId="2" fontId="8" fillId="7" borderId="7" xfId="0" applyNumberFormat="1" applyFont="1" applyFill="1" applyBorder="1" applyAlignment="1">
      <alignment vertical="center"/>
    </xf>
    <xf numFmtId="164" fontId="8" fillId="7" borderId="7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top" wrapText="1"/>
    </xf>
    <xf numFmtId="0" fontId="7" fillId="4" borderId="0" xfId="0" applyFont="1" applyFill="1" applyBorder="1"/>
    <xf numFmtId="0" fontId="7" fillId="3" borderId="0" xfId="0" applyFont="1" applyFill="1" applyBorder="1"/>
    <xf numFmtId="0" fontId="7" fillId="6" borderId="0" xfId="0" applyFont="1" applyFill="1" applyBorder="1"/>
    <xf numFmtId="0" fontId="7" fillId="7" borderId="0" xfId="0" applyFont="1" applyFill="1" applyBorder="1"/>
    <xf numFmtId="0" fontId="3" fillId="7" borderId="5" xfId="0" applyFont="1" applyFill="1" applyBorder="1" applyAlignment="1">
      <alignment vertical="center"/>
    </xf>
    <xf numFmtId="0" fontId="10" fillId="3" borderId="9" xfId="0" applyFont="1" applyFill="1" applyBorder="1"/>
    <xf numFmtId="0" fontId="5" fillId="7" borderId="9" xfId="0" applyFont="1" applyFill="1" applyBorder="1" applyAlignment="1">
      <alignment vertical="center"/>
    </xf>
    <xf numFmtId="0" fontId="8" fillId="7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/>
    </xf>
    <xf numFmtId="2" fontId="7" fillId="4" borderId="9" xfId="0" applyNumberFormat="1" applyFont="1" applyFill="1" applyBorder="1"/>
    <xf numFmtId="0" fontId="10" fillId="3" borderId="0" xfId="0" applyFont="1" applyFill="1" applyBorder="1"/>
    <xf numFmtId="2" fontId="7" fillId="3" borderId="0" xfId="0" applyNumberFormat="1" applyFont="1" applyFill="1" applyBorder="1"/>
    <xf numFmtId="0" fontId="7" fillId="8" borderId="2" xfId="0" applyFont="1" applyFill="1" applyBorder="1" applyAlignment="1">
      <alignment wrapText="1"/>
    </xf>
    <xf numFmtId="0" fontId="3" fillId="9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tabSelected="1" topLeftCell="A8" zoomScale="98" zoomScaleNormal="98" workbookViewId="0">
      <selection activeCell="B78" sqref="B78"/>
    </sheetView>
  </sheetViews>
  <sheetFormatPr defaultColWidth="9.109375" defaultRowHeight="15.6" x14ac:dyDescent="0.3"/>
  <cols>
    <col min="1" max="1" width="83.33203125" style="2" customWidth="1"/>
    <col min="2" max="2" width="82.44140625" style="2" customWidth="1"/>
    <col min="3" max="3" width="72.44140625" style="2" customWidth="1"/>
    <col min="4" max="4" width="6.5546875" style="2" customWidth="1"/>
    <col min="5" max="5" width="10.109375" style="2" customWidth="1"/>
    <col min="6" max="7" width="9.109375" style="2"/>
    <col min="8" max="8" width="9.5546875" style="2" bestFit="1" customWidth="1"/>
    <col min="9" max="16384" width="9.109375" style="2"/>
  </cols>
  <sheetData>
    <row r="1" spans="1:11" s="1" customFormat="1" x14ac:dyDescent="0.3">
      <c r="A1" s="22" t="s">
        <v>33</v>
      </c>
      <c r="B1" s="19" t="s">
        <v>7</v>
      </c>
      <c r="C1" s="24" t="s">
        <v>13</v>
      </c>
      <c r="D1" s="4"/>
    </row>
    <row r="2" spans="1:11" s="1" customFormat="1" x14ac:dyDescent="0.3">
      <c r="A2" s="9" t="s">
        <v>34</v>
      </c>
      <c r="B2" s="10"/>
      <c r="C2" s="24"/>
      <c r="D2" s="4"/>
    </row>
    <row r="3" spans="1:11" s="1" customFormat="1" x14ac:dyDescent="0.3">
      <c r="A3" s="9"/>
      <c r="B3" s="10"/>
      <c r="C3" s="24"/>
      <c r="D3" s="4"/>
    </row>
    <row r="4" spans="1:11" s="1" customFormat="1" ht="16.5" customHeight="1" x14ac:dyDescent="0.3">
      <c r="A4" s="34"/>
      <c r="B4" s="33" t="s">
        <v>15</v>
      </c>
      <c r="C4" s="24"/>
      <c r="D4" s="4"/>
    </row>
    <row r="5" spans="1:11" s="1" customFormat="1" x14ac:dyDescent="0.3">
      <c r="A5" s="35"/>
      <c r="B5" s="32" t="s">
        <v>14</v>
      </c>
      <c r="C5" s="24"/>
      <c r="D5" s="4"/>
    </row>
    <row r="6" spans="1:11" s="1" customFormat="1" x14ac:dyDescent="0.3">
      <c r="A6" s="36"/>
      <c r="B6" s="32" t="s">
        <v>14</v>
      </c>
      <c r="C6" s="24"/>
      <c r="D6" s="4"/>
    </row>
    <row r="7" spans="1:11" s="1" customFormat="1" x14ac:dyDescent="0.3">
      <c r="A7" s="37"/>
      <c r="B7" s="32" t="s">
        <v>14</v>
      </c>
      <c r="C7" s="24"/>
      <c r="D7" s="4"/>
    </row>
    <row r="8" spans="1:11" s="1" customFormat="1" ht="16.2" thickBot="1" x14ac:dyDescent="0.35">
      <c r="A8" s="48" t="s">
        <v>35</v>
      </c>
      <c r="B8" s="13"/>
      <c r="C8" s="24"/>
      <c r="D8" s="4"/>
    </row>
    <row r="9" spans="1:11" s="1" customFormat="1" ht="16.2" thickBot="1" x14ac:dyDescent="0.35">
      <c r="A9" s="38" t="s">
        <v>0</v>
      </c>
      <c r="B9" s="11"/>
      <c r="C9" s="24"/>
      <c r="D9" s="5"/>
      <c r="E9" s="5"/>
      <c r="F9" s="5"/>
      <c r="G9" s="5"/>
      <c r="H9" s="5"/>
      <c r="I9" s="5"/>
      <c r="J9" s="5"/>
      <c r="K9" s="6"/>
    </row>
    <row r="10" spans="1:11" s="1" customFormat="1" ht="16.2" thickBot="1" x14ac:dyDescent="0.35">
      <c r="A10" s="15" t="s">
        <v>1</v>
      </c>
      <c r="B10" s="20"/>
      <c r="C10" s="24"/>
      <c r="D10" s="7"/>
      <c r="E10" s="7"/>
      <c r="F10" s="7"/>
      <c r="G10" s="7"/>
      <c r="H10" s="7"/>
      <c r="I10" s="7"/>
      <c r="J10" s="7"/>
      <c r="K10" s="7"/>
    </row>
    <row r="11" spans="1:11" s="1" customFormat="1" ht="16.2" thickBot="1" x14ac:dyDescent="0.35">
      <c r="A11" s="14" t="s">
        <v>2</v>
      </c>
      <c r="B11" s="21"/>
      <c r="C11" s="24"/>
      <c r="D11" s="7"/>
      <c r="E11" s="8"/>
      <c r="F11" s="8"/>
      <c r="G11" s="8"/>
      <c r="H11" s="8"/>
      <c r="I11" s="8"/>
      <c r="J11" s="8"/>
      <c r="K11" s="8"/>
    </row>
    <row r="12" spans="1:11" s="1" customFormat="1" ht="16.2" thickBot="1" x14ac:dyDescent="0.35">
      <c r="A12" s="15" t="s">
        <v>3</v>
      </c>
      <c r="B12" s="21"/>
      <c r="C12" s="24"/>
      <c r="D12" s="7"/>
      <c r="E12" s="8"/>
      <c r="F12" s="8"/>
      <c r="G12" s="8"/>
      <c r="H12" s="8"/>
      <c r="I12" s="8"/>
      <c r="J12" s="8"/>
      <c r="K12" s="8"/>
    </row>
    <row r="13" spans="1:11" s="1" customFormat="1" ht="16.2" thickBot="1" x14ac:dyDescent="0.35">
      <c r="A13" s="14" t="s">
        <v>4</v>
      </c>
      <c r="B13" s="21"/>
      <c r="C13" s="24"/>
      <c r="D13" s="7"/>
      <c r="E13" s="8"/>
      <c r="F13" s="8"/>
      <c r="G13" s="8"/>
      <c r="H13" s="8"/>
      <c r="I13" s="8"/>
      <c r="J13" s="8"/>
      <c r="K13" s="8"/>
    </row>
    <row r="14" spans="1:11" s="1" customFormat="1" ht="16.2" thickBot="1" x14ac:dyDescent="0.35">
      <c r="A14" s="15" t="s">
        <v>5</v>
      </c>
      <c r="B14" s="21"/>
      <c r="C14" s="24"/>
      <c r="D14" s="7"/>
      <c r="E14" s="8"/>
      <c r="F14" s="8"/>
      <c r="G14" s="8"/>
      <c r="H14" s="8"/>
      <c r="I14" s="8"/>
      <c r="J14" s="8"/>
      <c r="K14" s="8"/>
    </row>
    <row r="15" spans="1:11" x14ac:dyDescent="0.3">
      <c r="A15" s="42" t="s">
        <v>6</v>
      </c>
      <c r="B15" s="43"/>
      <c r="C15" s="24"/>
      <c r="D15" s="7"/>
      <c r="E15" s="8"/>
      <c r="F15" s="8"/>
      <c r="G15" s="8"/>
      <c r="H15" s="8"/>
      <c r="I15" s="8"/>
      <c r="J15" s="8"/>
      <c r="K15" s="8"/>
    </row>
    <row r="16" spans="1:11" x14ac:dyDescent="0.3">
      <c r="A16" s="40" t="s">
        <v>16</v>
      </c>
      <c r="B16" s="41">
        <v>630000000</v>
      </c>
      <c r="C16" s="24"/>
      <c r="D16" s="7"/>
      <c r="E16" s="8"/>
      <c r="F16" s="8"/>
      <c r="G16" s="8"/>
      <c r="H16" s="8"/>
      <c r="I16" s="8"/>
      <c r="J16" s="8"/>
      <c r="K16" s="8"/>
    </row>
    <row r="17" spans="1:4" x14ac:dyDescent="0.3">
      <c r="A17" s="9"/>
      <c r="B17" s="12"/>
      <c r="C17" s="24"/>
      <c r="D17" s="3"/>
    </row>
    <row r="18" spans="1:4" x14ac:dyDescent="0.3">
      <c r="A18" s="47" t="s">
        <v>36</v>
      </c>
      <c r="B18" s="12"/>
      <c r="C18" s="24"/>
      <c r="D18" s="3"/>
    </row>
    <row r="19" spans="1:4" x14ac:dyDescent="0.3">
      <c r="A19" s="9" t="s">
        <v>17</v>
      </c>
      <c r="B19" s="12"/>
      <c r="C19" s="24"/>
    </row>
    <row r="20" spans="1:4" x14ac:dyDescent="0.3">
      <c r="A20" s="39" t="s">
        <v>18</v>
      </c>
      <c r="B20" s="44"/>
      <c r="C20" s="24"/>
    </row>
    <row r="21" spans="1:4" ht="16.2" thickBot="1" x14ac:dyDescent="0.35">
      <c r="A21" s="45" t="s">
        <v>19</v>
      </c>
      <c r="B21" s="46">
        <f>(B20/B16)*100*100</f>
        <v>0</v>
      </c>
      <c r="C21" s="24"/>
    </row>
    <row r="22" spans="1:4" ht="16.2" thickBot="1" x14ac:dyDescent="0.35">
      <c r="A22" s="16" t="s">
        <v>37</v>
      </c>
      <c r="B22" s="25">
        <f>(B23/B16)*100*100</f>
        <v>0</v>
      </c>
      <c r="C22" s="24"/>
    </row>
    <row r="23" spans="1:4" ht="16.2" thickBot="1" x14ac:dyDescent="0.35">
      <c r="A23" s="18" t="s">
        <v>28</v>
      </c>
      <c r="B23" s="17">
        <v>0</v>
      </c>
      <c r="C23" s="24"/>
    </row>
    <row r="24" spans="1:4" ht="16.2" thickBot="1" x14ac:dyDescent="0.35">
      <c r="A24" s="23" t="s">
        <v>12</v>
      </c>
      <c r="B24" s="27" t="s">
        <v>12</v>
      </c>
      <c r="C24" s="24"/>
    </row>
    <row r="25" spans="1:4" ht="16.2" thickBot="1" x14ac:dyDescent="0.35">
      <c r="A25" s="23" t="s">
        <v>43</v>
      </c>
      <c r="B25" s="27"/>
      <c r="C25" s="24"/>
    </row>
    <row r="26" spans="1:4" ht="16.2" thickBot="1" x14ac:dyDescent="0.35">
      <c r="A26" s="18" t="s">
        <v>38</v>
      </c>
      <c r="B26" s="26">
        <f>(B27/B16)*100*100</f>
        <v>0</v>
      </c>
      <c r="C26" s="24"/>
    </row>
    <row r="27" spans="1:4" ht="16.2" thickBot="1" x14ac:dyDescent="0.35">
      <c r="A27" s="18" t="s">
        <v>29</v>
      </c>
      <c r="B27" s="17">
        <v>0</v>
      </c>
      <c r="C27" s="24"/>
    </row>
    <row r="28" spans="1:4" ht="16.2" thickBot="1" x14ac:dyDescent="0.35">
      <c r="A28" s="18" t="s">
        <v>39</v>
      </c>
      <c r="B28" s="26">
        <f>(B29/B16)*100*100</f>
        <v>0</v>
      </c>
      <c r="C28" s="24"/>
    </row>
    <row r="29" spans="1:4" ht="16.2" thickBot="1" x14ac:dyDescent="0.35">
      <c r="A29" s="18" t="s">
        <v>8</v>
      </c>
      <c r="B29" s="17">
        <v>0</v>
      </c>
      <c r="C29" s="24"/>
    </row>
    <row r="30" spans="1:4" ht="16.2" thickBot="1" x14ac:dyDescent="0.35">
      <c r="A30" s="18" t="s">
        <v>40</v>
      </c>
      <c r="B30" s="26">
        <f>(B31/B16)*100*100</f>
        <v>0</v>
      </c>
      <c r="C30" s="24"/>
    </row>
    <row r="31" spans="1:4" ht="16.2" thickBot="1" x14ac:dyDescent="0.35">
      <c r="A31" s="18" t="s">
        <v>9</v>
      </c>
      <c r="B31" s="17">
        <v>0</v>
      </c>
      <c r="C31" s="24"/>
    </row>
    <row r="32" spans="1:4" ht="16.2" thickBot="1" x14ac:dyDescent="0.35">
      <c r="A32" s="18" t="s">
        <v>41</v>
      </c>
      <c r="B32" s="26">
        <f>(B33/B16)*100*100</f>
        <v>0</v>
      </c>
      <c r="C32" s="24"/>
    </row>
    <row r="33" spans="1:3" ht="16.2" thickBot="1" x14ac:dyDescent="0.35">
      <c r="A33" s="18" t="s">
        <v>10</v>
      </c>
      <c r="B33" s="17">
        <v>0</v>
      </c>
      <c r="C33" s="24"/>
    </row>
    <row r="34" spans="1:3" ht="16.2" thickBot="1" x14ac:dyDescent="0.35">
      <c r="A34" s="18" t="s">
        <v>42</v>
      </c>
      <c r="B34" s="26">
        <f>(B35/B16)*100*100</f>
        <v>0</v>
      </c>
      <c r="C34" s="24"/>
    </row>
    <row r="35" spans="1:3" ht="16.2" thickBot="1" x14ac:dyDescent="0.35">
      <c r="A35" s="18" t="s">
        <v>11</v>
      </c>
      <c r="B35" s="17">
        <v>0</v>
      </c>
      <c r="C35" s="24"/>
    </row>
    <row r="36" spans="1:3" ht="16.2" thickBot="1" x14ac:dyDescent="0.35">
      <c r="A36" s="18" t="s">
        <v>30</v>
      </c>
      <c r="B36" s="29">
        <f>(B37/B16)*100*100</f>
        <v>0</v>
      </c>
      <c r="C36" s="24"/>
    </row>
    <row r="37" spans="1:3" ht="16.2" thickBot="1" x14ac:dyDescent="0.35">
      <c r="A37" s="18" t="s">
        <v>31</v>
      </c>
      <c r="B37" s="28">
        <f>(B27+B29+B31+B33-B35)</f>
        <v>0</v>
      </c>
      <c r="C37" s="24"/>
    </row>
    <row r="38" spans="1:3" ht="16.2" thickBot="1" x14ac:dyDescent="0.35">
      <c r="A38" s="23" t="s">
        <v>44</v>
      </c>
      <c r="B38" s="25"/>
      <c r="C38" s="24"/>
    </row>
    <row r="39" spans="1:3" ht="16.2" thickBot="1" x14ac:dyDescent="0.35">
      <c r="A39" s="18" t="s">
        <v>38</v>
      </c>
      <c r="B39" s="26">
        <f>(B40/B16)*100*100</f>
        <v>0</v>
      </c>
      <c r="C39" s="24"/>
    </row>
    <row r="40" spans="1:3" ht="16.2" thickBot="1" x14ac:dyDescent="0.35">
      <c r="A40" s="18" t="s">
        <v>29</v>
      </c>
      <c r="B40" s="17">
        <v>0</v>
      </c>
      <c r="C40" s="24"/>
    </row>
    <row r="41" spans="1:3" ht="16.2" thickBot="1" x14ac:dyDescent="0.35">
      <c r="A41" s="18" t="s">
        <v>39</v>
      </c>
      <c r="B41" s="26">
        <f>(B42/B16)*100*100</f>
        <v>0</v>
      </c>
      <c r="C41" s="24"/>
    </row>
    <row r="42" spans="1:3" ht="16.2" thickBot="1" x14ac:dyDescent="0.35">
      <c r="A42" s="18" t="s">
        <v>8</v>
      </c>
      <c r="B42" s="17">
        <v>0</v>
      </c>
      <c r="C42" s="24"/>
    </row>
    <row r="43" spans="1:3" ht="16.2" thickBot="1" x14ac:dyDescent="0.35">
      <c r="A43" s="18" t="s">
        <v>40</v>
      </c>
      <c r="B43" s="26">
        <f>(B44/B16)*100*100</f>
        <v>0</v>
      </c>
      <c r="C43" s="24"/>
    </row>
    <row r="44" spans="1:3" ht="16.2" thickBot="1" x14ac:dyDescent="0.35">
      <c r="A44" s="18" t="s">
        <v>9</v>
      </c>
      <c r="B44" s="17">
        <v>0</v>
      </c>
      <c r="C44" s="24"/>
    </row>
    <row r="45" spans="1:3" ht="16.2" thickBot="1" x14ac:dyDescent="0.35">
      <c r="A45" s="18" t="s">
        <v>41</v>
      </c>
      <c r="B45" s="26">
        <f>(B46/B16)*100*100</f>
        <v>0</v>
      </c>
      <c r="C45" s="24"/>
    </row>
    <row r="46" spans="1:3" ht="16.2" thickBot="1" x14ac:dyDescent="0.35">
      <c r="A46" s="18" t="s">
        <v>10</v>
      </c>
      <c r="B46" s="17">
        <v>0</v>
      </c>
      <c r="C46" s="24"/>
    </row>
    <row r="47" spans="1:3" ht="16.2" thickBot="1" x14ac:dyDescent="0.35">
      <c r="A47" s="18" t="s">
        <v>42</v>
      </c>
      <c r="B47" s="26">
        <f>(B48/B16)*100*100</f>
        <v>0</v>
      </c>
      <c r="C47" s="24"/>
    </row>
    <row r="48" spans="1:3" ht="16.2" thickBot="1" x14ac:dyDescent="0.35">
      <c r="A48" s="18" t="s">
        <v>11</v>
      </c>
      <c r="B48" s="17">
        <v>0</v>
      </c>
      <c r="C48" s="24"/>
    </row>
    <row r="49" spans="1:3" ht="16.2" thickBot="1" x14ac:dyDescent="0.35">
      <c r="A49" s="18" t="s">
        <v>24</v>
      </c>
      <c r="B49" s="29">
        <f>(B50/B16)*100*100</f>
        <v>0</v>
      </c>
      <c r="C49" s="24"/>
    </row>
    <row r="50" spans="1:3" ht="16.2" thickBot="1" x14ac:dyDescent="0.35">
      <c r="A50" s="18" t="s">
        <v>25</v>
      </c>
      <c r="B50" s="28">
        <f>(B40+B42+B44+B46-B48)</f>
        <v>0</v>
      </c>
      <c r="C50" s="24"/>
    </row>
    <row r="51" spans="1:3" ht="16.2" thickBot="1" x14ac:dyDescent="0.35">
      <c r="A51" s="23" t="s">
        <v>32</v>
      </c>
      <c r="B51" s="25"/>
      <c r="C51" s="24"/>
    </row>
    <row r="52" spans="1:3" ht="16.2" thickBot="1" x14ac:dyDescent="0.35">
      <c r="A52" s="18" t="s">
        <v>38</v>
      </c>
      <c r="B52" s="26">
        <f>(B53/B16)*100*100</f>
        <v>0</v>
      </c>
      <c r="C52" s="24"/>
    </row>
    <row r="53" spans="1:3" ht="16.2" thickBot="1" x14ac:dyDescent="0.35">
      <c r="A53" s="18" t="s">
        <v>29</v>
      </c>
      <c r="B53" s="17">
        <v>0</v>
      </c>
      <c r="C53" s="24"/>
    </row>
    <row r="54" spans="1:3" ht="16.2" thickBot="1" x14ac:dyDescent="0.35">
      <c r="A54" s="18" t="s">
        <v>39</v>
      </c>
      <c r="B54" s="26">
        <f>(B55/B16)*100*100</f>
        <v>0</v>
      </c>
      <c r="C54" s="24"/>
    </row>
    <row r="55" spans="1:3" ht="16.2" thickBot="1" x14ac:dyDescent="0.35">
      <c r="A55" s="18" t="s">
        <v>8</v>
      </c>
      <c r="B55" s="17">
        <v>0</v>
      </c>
      <c r="C55" s="24"/>
    </row>
    <row r="56" spans="1:3" ht="16.2" thickBot="1" x14ac:dyDescent="0.35">
      <c r="A56" s="18" t="s">
        <v>40</v>
      </c>
      <c r="B56" s="26">
        <f>(B57/B16)*100*100</f>
        <v>0</v>
      </c>
      <c r="C56" s="24"/>
    </row>
    <row r="57" spans="1:3" ht="16.2" thickBot="1" x14ac:dyDescent="0.35">
      <c r="A57" s="18" t="s">
        <v>9</v>
      </c>
      <c r="B57" s="17">
        <v>0</v>
      </c>
      <c r="C57" s="24"/>
    </row>
    <row r="58" spans="1:3" ht="16.2" thickBot="1" x14ac:dyDescent="0.35">
      <c r="A58" s="18" t="s">
        <v>41</v>
      </c>
      <c r="B58" s="26">
        <f>(B59/B16)*100*100</f>
        <v>0</v>
      </c>
      <c r="C58" s="24"/>
    </row>
    <row r="59" spans="1:3" ht="16.2" thickBot="1" x14ac:dyDescent="0.35">
      <c r="A59" s="18" t="s">
        <v>10</v>
      </c>
      <c r="B59" s="17">
        <v>0</v>
      </c>
      <c r="C59" s="24"/>
    </row>
    <row r="60" spans="1:3" ht="16.2" thickBot="1" x14ac:dyDescent="0.35">
      <c r="A60" s="18" t="s">
        <v>42</v>
      </c>
      <c r="B60" s="26">
        <f>(B61/B16)*100*100</f>
        <v>0</v>
      </c>
      <c r="C60" s="24"/>
    </row>
    <row r="61" spans="1:3" ht="16.2" thickBot="1" x14ac:dyDescent="0.35">
      <c r="A61" s="18" t="s">
        <v>11</v>
      </c>
      <c r="B61" s="17">
        <v>0</v>
      </c>
      <c r="C61" s="24"/>
    </row>
    <row r="62" spans="1:3" ht="16.2" thickBot="1" x14ac:dyDescent="0.35">
      <c r="A62" s="18" t="s">
        <v>26</v>
      </c>
      <c r="B62" s="29">
        <f>(B63/B16)*100*100</f>
        <v>0</v>
      </c>
      <c r="C62" s="24"/>
    </row>
    <row r="63" spans="1:3" ht="16.2" thickBot="1" x14ac:dyDescent="0.35">
      <c r="A63" s="18" t="s">
        <v>27</v>
      </c>
      <c r="B63" s="28">
        <f>(B53+B55+B57+B59-B61)</f>
        <v>0</v>
      </c>
      <c r="C63" s="24"/>
    </row>
    <row r="64" spans="1:3" ht="16.2" thickBot="1" x14ac:dyDescent="0.35">
      <c r="A64" s="23" t="s">
        <v>45</v>
      </c>
      <c r="B64" s="25"/>
      <c r="C64" s="24"/>
    </row>
    <row r="65" spans="1:3" ht="16.2" thickBot="1" x14ac:dyDescent="0.35">
      <c r="A65" s="18" t="s">
        <v>38</v>
      </c>
      <c r="B65" s="26">
        <f>(B66/B16)*100*100</f>
        <v>0</v>
      </c>
      <c r="C65" s="24"/>
    </row>
    <row r="66" spans="1:3" ht="16.2" thickBot="1" x14ac:dyDescent="0.35">
      <c r="A66" s="18" t="s">
        <v>29</v>
      </c>
      <c r="B66" s="17">
        <v>0</v>
      </c>
      <c r="C66" s="24"/>
    </row>
    <row r="67" spans="1:3" ht="16.2" thickBot="1" x14ac:dyDescent="0.35">
      <c r="A67" s="18" t="s">
        <v>39</v>
      </c>
      <c r="B67" s="26">
        <f>(B68/B16)*100*100</f>
        <v>0</v>
      </c>
      <c r="C67" s="24"/>
    </row>
    <row r="68" spans="1:3" ht="16.2" thickBot="1" x14ac:dyDescent="0.35">
      <c r="A68" s="18" t="s">
        <v>8</v>
      </c>
      <c r="B68" s="17">
        <v>0</v>
      </c>
      <c r="C68" s="24"/>
    </row>
    <row r="69" spans="1:3" ht="16.2" thickBot="1" x14ac:dyDescent="0.35">
      <c r="A69" s="18" t="s">
        <v>40</v>
      </c>
      <c r="B69" s="26">
        <f>(B70/B16)*100*100</f>
        <v>0</v>
      </c>
      <c r="C69" s="24"/>
    </row>
    <row r="70" spans="1:3" ht="16.2" thickBot="1" x14ac:dyDescent="0.35">
      <c r="A70" s="18" t="s">
        <v>9</v>
      </c>
      <c r="B70" s="17">
        <v>0</v>
      </c>
      <c r="C70" s="24"/>
    </row>
    <row r="71" spans="1:3" ht="16.2" thickBot="1" x14ac:dyDescent="0.35">
      <c r="A71" s="18" t="s">
        <v>41</v>
      </c>
      <c r="B71" s="26">
        <f>(B72/B16)*100*100</f>
        <v>0</v>
      </c>
      <c r="C71" s="24"/>
    </row>
    <row r="72" spans="1:3" ht="16.2" thickBot="1" x14ac:dyDescent="0.35">
      <c r="A72" s="18" t="s">
        <v>10</v>
      </c>
      <c r="B72" s="17">
        <v>0</v>
      </c>
      <c r="C72" s="24"/>
    </row>
    <row r="73" spans="1:3" ht="16.2" thickBot="1" x14ac:dyDescent="0.35">
      <c r="A73" s="18" t="s">
        <v>42</v>
      </c>
      <c r="B73" s="26">
        <f>(B74/B16)*100*100</f>
        <v>0</v>
      </c>
      <c r="C73" s="24"/>
    </row>
    <row r="74" spans="1:3" ht="16.2" thickBot="1" x14ac:dyDescent="0.35">
      <c r="A74" s="18" t="s">
        <v>11</v>
      </c>
      <c r="B74" s="17">
        <v>0</v>
      </c>
      <c r="C74" s="24"/>
    </row>
    <row r="75" spans="1:3" ht="16.2" thickBot="1" x14ac:dyDescent="0.35">
      <c r="A75" s="18" t="s">
        <v>22</v>
      </c>
      <c r="B75" s="29">
        <f>(B76/B16)*100*100</f>
        <v>0</v>
      </c>
      <c r="C75" s="24"/>
    </row>
    <row r="76" spans="1:3" ht="16.2" thickBot="1" x14ac:dyDescent="0.35">
      <c r="A76" s="18" t="s">
        <v>23</v>
      </c>
      <c r="B76" s="28">
        <f>(B66+B68+B70+B72-B74)</f>
        <v>0</v>
      </c>
      <c r="C76" s="24"/>
    </row>
    <row r="77" spans="1:3" ht="16.2" thickBot="1" x14ac:dyDescent="0.35">
      <c r="A77" s="23" t="s">
        <v>20</v>
      </c>
      <c r="B77" s="30">
        <f>(B21+B22+B36+B49+B62+B75)</f>
        <v>0</v>
      </c>
      <c r="C77" s="24"/>
    </row>
    <row r="78" spans="1:3" ht="16.2" thickBot="1" x14ac:dyDescent="0.35">
      <c r="A78" s="23" t="s">
        <v>21</v>
      </c>
      <c r="B78" s="31">
        <f>(B20+B37+B50+B63+B76)</f>
        <v>0</v>
      </c>
      <c r="C78" s="24"/>
    </row>
  </sheetData>
  <protectedRanges>
    <protectedRange sqref="D9:J16" name="Range1"/>
  </protectedRange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3.2 Pristilbud 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Lundgreen</dc:creator>
  <cp:lastModifiedBy>Peter</cp:lastModifiedBy>
  <cp:lastPrinted>2013-10-23T11:31:18Z</cp:lastPrinted>
  <dcterms:created xsi:type="dcterms:W3CDTF">2010-05-28T07:56:04Z</dcterms:created>
  <dcterms:modified xsi:type="dcterms:W3CDTF">2019-01-08T14:05:14Z</dcterms:modified>
</cp:coreProperties>
</file>