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0" windowWidth="24180" windowHeight="21810" tabRatio="284"/>
  </bookViews>
  <sheets>
    <sheet name="HCA" sheetId="1" r:id="rId1"/>
  </sheets>
  <definedNames>
    <definedName name="Print_Area" localSheetId="0">HCA!$A$10:$H$69</definedName>
    <definedName name="_xlnm.Print_Area" localSheetId="0">HCA!$A$1:$I$77</definedName>
  </definedNames>
  <calcPr calcId="125725"/>
</workbook>
</file>

<file path=xl/calcChain.xml><?xml version="1.0" encoding="utf-8"?>
<calcChain xmlns="http://schemas.openxmlformats.org/spreadsheetml/2006/main">
  <c r="I68" i="1"/>
  <c r="I43"/>
  <c r="I42"/>
  <c r="I18" l="1"/>
  <c r="I17"/>
  <c r="I31" l="1"/>
  <c r="I33"/>
  <c r="I23"/>
  <c r="I57"/>
  <c r="I54"/>
  <c r="I55"/>
  <c r="I53"/>
  <c r="I56"/>
  <c r="I52"/>
  <c r="I49"/>
  <c r="I50"/>
  <c r="I48"/>
  <c r="I32"/>
  <c r="I37"/>
  <c r="I35"/>
  <c r="I34"/>
  <c r="I36"/>
  <c r="I30"/>
  <c r="I28"/>
  <c r="I27"/>
  <c r="I26"/>
  <c r="I25"/>
  <c r="I24"/>
  <c r="I22"/>
  <c r="I29"/>
  <c r="I20"/>
  <c r="I19"/>
  <c r="I45"/>
  <c r="I46"/>
  <c r="I51"/>
  <c r="I47"/>
  <c r="I41"/>
  <c r="I60" l="1"/>
  <c r="I70" s="1"/>
</calcChain>
</file>

<file path=xl/sharedStrings.xml><?xml version="1.0" encoding="utf-8"?>
<sst xmlns="http://schemas.openxmlformats.org/spreadsheetml/2006/main" count="264" uniqueCount="150">
  <si>
    <t>Mængde</t>
  </si>
  <si>
    <t>Enhedspris</t>
  </si>
  <si>
    <t>stk</t>
  </si>
  <si>
    <t>sum</t>
  </si>
  <si>
    <t>Enhed</t>
  </si>
  <si>
    <t>Optioner</t>
  </si>
  <si>
    <t>Pris i alt</t>
  </si>
  <si>
    <t>Træer</t>
  </si>
  <si>
    <t>Hækplanter</t>
  </si>
  <si>
    <t>Acer pseudoplatanus</t>
  </si>
  <si>
    <t>Dansk navn</t>
  </si>
  <si>
    <t>Latinsk navn</t>
  </si>
  <si>
    <t>Mrk.</t>
  </si>
  <si>
    <t>Ahorn</t>
  </si>
  <si>
    <t xml:space="preserve">Str. </t>
  </si>
  <si>
    <t>Bemærkninger</t>
  </si>
  <si>
    <t>T1</t>
  </si>
  <si>
    <t>Kronebredde 225-275</t>
  </si>
  <si>
    <t>T2</t>
  </si>
  <si>
    <t>Liquididambar styaciflua</t>
  </si>
  <si>
    <t>Ambratræ</t>
  </si>
  <si>
    <t xml:space="preserve">20-25 højstam. mTk ekstra ompl. </t>
  </si>
  <si>
    <t>T3</t>
  </si>
  <si>
    <t>Acer saccharinum "Pyramidalis"</t>
  </si>
  <si>
    <t>Sølvløn</t>
  </si>
  <si>
    <t>20-25 højstam. mTk ekstra ompl.</t>
  </si>
  <si>
    <t>Fagus sylvatica</t>
  </si>
  <si>
    <t>min. 35-40 mTk</t>
  </si>
  <si>
    <t>Se Bilag A</t>
  </si>
  <si>
    <t>T5</t>
  </si>
  <si>
    <t>T4a</t>
  </si>
  <si>
    <t>Alm. Bøg</t>
  </si>
  <si>
    <t>Kronebredde 200-250, totalhøjde 450-500</t>
  </si>
  <si>
    <t>Gingko biloba</t>
  </si>
  <si>
    <t>Tempeltræ</t>
  </si>
  <si>
    <t>20-25 Sol. mTk opstammet</t>
  </si>
  <si>
    <t>Kronebredde 175-225</t>
  </si>
  <si>
    <t>T6</t>
  </si>
  <si>
    <t>Crataegus monogyna</t>
  </si>
  <si>
    <t>Engriflet hvidtjørn</t>
  </si>
  <si>
    <t>T7</t>
  </si>
  <si>
    <t>T8</t>
  </si>
  <si>
    <t>Oktoberkirsebær</t>
  </si>
  <si>
    <t>T9</t>
  </si>
  <si>
    <t>Robinie</t>
  </si>
  <si>
    <t>Kronebredde 250-300, højde 600-650</t>
  </si>
  <si>
    <t>T10</t>
  </si>
  <si>
    <t>Prydkirsebær</t>
  </si>
  <si>
    <t>T12</t>
  </si>
  <si>
    <t>T13</t>
  </si>
  <si>
    <t>T14</t>
  </si>
  <si>
    <t>T15</t>
  </si>
  <si>
    <t>Skovfyr</t>
  </si>
  <si>
    <t>Gran</t>
  </si>
  <si>
    <t>T16</t>
  </si>
  <si>
    <t>T17</t>
  </si>
  <si>
    <t>T11A</t>
  </si>
  <si>
    <t>T11B</t>
  </si>
  <si>
    <t>Malus hybrid "Butterball"</t>
  </si>
  <si>
    <t>Paradisæble</t>
  </si>
  <si>
    <t>Malus hybrid "Evereste"</t>
  </si>
  <si>
    <t xml:space="preserve">18-20 højstam. mTk ekstra ompl. </t>
  </si>
  <si>
    <t>Kronebredde 175-225, totalhøjde 350-400</t>
  </si>
  <si>
    <t>A</t>
  </si>
  <si>
    <t xml:space="preserve">200 250 cm </t>
  </si>
  <si>
    <t>B</t>
  </si>
  <si>
    <t>Carpinus betulus</t>
  </si>
  <si>
    <t>Avnbøg</t>
  </si>
  <si>
    <t>150-200</t>
  </si>
  <si>
    <t>200-250</t>
  </si>
  <si>
    <t>C</t>
  </si>
  <si>
    <t>D</t>
  </si>
  <si>
    <t>E</t>
  </si>
  <si>
    <t>Taxus baccata</t>
  </si>
  <si>
    <t>F (option)</t>
  </si>
  <si>
    <t>Taks</t>
  </si>
  <si>
    <t>200-225 mTk</t>
  </si>
  <si>
    <t>400-450 mTk</t>
  </si>
  <si>
    <t>G</t>
  </si>
  <si>
    <t>150-180 mk</t>
  </si>
  <si>
    <t>125-150 mk</t>
  </si>
  <si>
    <t>180-200 mk</t>
  </si>
  <si>
    <t>H</t>
  </si>
  <si>
    <t>180-200 mTk</t>
  </si>
  <si>
    <t>I</t>
  </si>
  <si>
    <t xml:space="preserve">200-250 </t>
  </si>
  <si>
    <t>J</t>
  </si>
  <si>
    <t>K</t>
  </si>
  <si>
    <t>Tilbudsliste</t>
  </si>
  <si>
    <t>T4b</t>
  </si>
  <si>
    <t>18-20 højstam. mTk ekstra ompl.</t>
  </si>
  <si>
    <t>T4c</t>
  </si>
  <si>
    <t>12-14 højstam. mTl ekstra ompl.</t>
  </si>
  <si>
    <t>Kronebredde 125-175, totalhøjde 300-350</t>
  </si>
  <si>
    <t>Prunus sargentii</t>
  </si>
  <si>
    <t>18-20 halvstam. mTk ekstra ompl.</t>
  </si>
  <si>
    <t>Kronebredde 225-275, totalhøjde 450-500</t>
  </si>
  <si>
    <t>Prunus serrulata "Tai Haku"</t>
  </si>
  <si>
    <t>Kronebredde 200-250, totalhøjde 325-375</t>
  </si>
  <si>
    <t>T11C</t>
  </si>
  <si>
    <t>Malus hybrid "Sieboldii"</t>
  </si>
  <si>
    <t>Magnolia soulangiana</t>
  </si>
  <si>
    <t>alm. Magnolie</t>
  </si>
  <si>
    <t>se Bilag A</t>
  </si>
  <si>
    <t>16-18, flerstam. mTk ekstra ompl.</t>
  </si>
  <si>
    <t>Picea abies "pendula"</t>
  </si>
  <si>
    <t>højde 225-250,  mTk ekstra ompl.</t>
  </si>
  <si>
    <t xml:space="preserve">Pinus sylvestris </t>
  </si>
  <si>
    <t>20-25, Sol. Træ mTk ekstra ompl.</t>
  </si>
  <si>
    <t>Pinus mugo</t>
  </si>
  <si>
    <t>Bjergfyr</t>
  </si>
  <si>
    <t>80-100 mk</t>
  </si>
  <si>
    <t>DET NY H. C. ANDERSENS HUS, Tidligt Planteudbud</t>
  </si>
  <si>
    <t>KENGO KUMA &amp; ASSOCIATES</t>
  </si>
  <si>
    <t>CORNELIUS VÖGE ARCHITECTS</t>
  </si>
  <si>
    <t>MASU PLANNING LANDSCAPE ARCITECTS</t>
  </si>
  <si>
    <t>SØREN JENSEN RÅDGIVENDE INGENIØRER</t>
  </si>
  <si>
    <t xml:space="preserve">F </t>
  </si>
  <si>
    <t>Dato:</t>
  </si>
  <si>
    <t>Forbehold:  der tages forbehold for formatering, tilbudsgiver må selv kontrollere at formateringen er korrekt</t>
  </si>
  <si>
    <t>samlet pris ex optioner</t>
  </si>
  <si>
    <t>T4</t>
  </si>
  <si>
    <t>min. 30-35 mTk</t>
  </si>
  <si>
    <t>Højde 550-600</t>
  </si>
  <si>
    <t>sol. 200-250 eenstam. mTk ekstra ompl.</t>
  </si>
  <si>
    <t>Bredde 125-150</t>
  </si>
  <si>
    <t>16-18 højstam. mTk ekstra ompl.</t>
  </si>
  <si>
    <t>Kronebredde 200-250</t>
  </si>
  <si>
    <t>250-300 Flerstam. Sol. mTk ekstra ompl.</t>
  </si>
  <si>
    <t>Bredde 200-250</t>
  </si>
  <si>
    <t>Magnolia tripetala</t>
  </si>
  <si>
    <t>Paraplymagnolie</t>
  </si>
  <si>
    <t>Fagus sylvatica "tortuosa""</t>
  </si>
  <si>
    <t>Vrang bøg</t>
  </si>
  <si>
    <t>sol. 150-200</t>
  </si>
  <si>
    <t xml:space="preserve">Merpris for levering af samtlige planter 0,5 år (sommersæson)udover periode </t>
  </si>
  <si>
    <t>Samlet pris i alt</t>
  </si>
  <si>
    <t>HCA_TP_Bilag 2</t>
  </si>
  <si>
    <t>Prunus subhirtella "Autumnalis"</t>
  </si>
  <si>
    <t>Robinia pseudoacacia ''Nyirsegi"</t>
  </si>
  <si>
    <t xml:space="preserve">Merpris for levering af samtlige planter 0,5 år (vintersæson)udover periode </t>
  </si>
  <si>
    <t>Det Ny H. C. Andersens Hus</t>
  </si>
  <si>
    <t>Tidligt Planteudbud</t>
  </si>
  <si>
    <t>A2</t>
  </si>
  <si>
    <t>kr.</t>
  </si>
  <si>
    <t>A3</t>
  </si>
  <si>
    <t xml:space="preserve">150-200 cm </t>
  </si>
  <si>
    <t>Evt. mindrepris for taks hækplanter af blandet han/hunkøn, for samtlige hækplanter</t>
  </si>
  <si>
    <r>
      <t xml:space="preserve">samlet pris, optioner, med </t>
    </r>
    <r>
      <rPr>
        <b/>
        <u/>
        <sz val="9"/>
        <rFont val="Calibri"/>
        <family val="2"/>
        <scheme val="minor"/>
      </rPr>
      <t>vægtning 50%</t>
    </r>
  </si>
  <si>
    <t>Merpris for levering af samtlige planter i perioden 20. juni - 20. august 2020</t>
  </si>
</sst>
</file>

<file path=xl/styles.xml><?xml version="1.0" encoding="utf-8"?>
<styleSheet xmlns="http://schemas.openxmlformats.org/spreadsheetml/2006/main">
  <numFmts count="2">
    <numFmt numFmtId="164" formatCode="_ [$kr.-406]\ * #,##0.00_ ;_ [$kr.-406]\ * \-#,##0.00_ ;_ [$kr.-406]\ * &quot;-&quot;??_ ;_ @_ "/>
    <numFmt numFmtId="165" formatCode="_-* #,##0.00\ [$kr.-406]_-;\-* #,##0.00\ [$kr.-406]_-;_-* &quot;-&quot;??\ [$kr.-406]_-;_-@_-"/>
  </numFmts>
  <fonts count="16"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name val="Calibri"/>
      <family val="2"/>
      <scheme val="minor"/>
    </font>
    <font>
      <sz val="8"/>
      <color theme="3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Border="1"/>
    <xf numFmtId="0" fontId="3" fillId="0" borderId="0" xfId="0" applyFont="1"/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vertical="center"/>
    </xf>
    <xf numFmtId="164" fontId="4" fillId="3" borderId="2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3" fontId="8" fillId="4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3" fontId="5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2" fillId="0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165" fontId="4" fillId="5" borderId="6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13" fillId="0" borderId="0" xfId="0" applyFont="1" applyFill="1" applyAlignment="1">
      <alignment vertical="center"/>
    </xf>
    <xf numFmtId="164" fontId="4" fillId="5" borderId="6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15" fillId="5" borderId="6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tabSelected="1" showWhiteSpace="0" view="pageBreakPreview" topLeftCell="A13" zoomScaleNormal="140" zoomScaleSheetLayoutView="100" workbookViewId="0">
      <selection activeCell="I68" sqref="I68"/>
    </sheetView>
  </sheetViews>
  <sheetFormatPr defaultColWidth="11.42578125" defaultRowHeight="12.75"/>
  <cols>
    <col min="1" max="1" width="7.5703125" style="17" customWidth="1"/>
    <col min="2" max="3" width="22" style="21" customWidth="1"/>
    <col min="4" max="4" width="26.85546875" style="21" customWidth="1"/>
    <col min="5" max="5" width="29.28515625" style="21" customWidth="1"/>
    <col min="6" max="6" width="9.42578125" style="30" bestFit="1" customWidth="1"/>
    <col min="7" max="7" width="5.28515625" style="26" customWidth="1"/>
    <col min="8" max="8" width="12.140625" style="31" customWidth="1"/>
    <col min="9" max="9" width="16.7109375" style="31" customWidth="1"/>
    <col min="10" max="10" width="6.42578125" style="5" customWidth="1"/>
    <col min="11" max="11" width="16.28515625" style="17" bestFit="1" customWidth="1"/>
    <col min="12" max="12" width="2.7109375" style="17" customWidth="1"/>
    <col min="13" max="13" width="6.28515625" style="27" customWidth="1"/>
    <col min="14" max="14" width="14.7109375" style="7" bestFit="1" customWidth="1"/>
    <col min="15" max="15" width="2.42578125" style="17" customWidth="1"/>
    <col min="16" max="16" width="6.42578125" style="27" customWidth="1"/>
    <col min="17" max="17" width="14.7109375" style="8" bestFit="1" customWidth="1"/>
    <col min="18" max="18" width="13" style="2" bestFit="1" customWidth="1"/>
    <col min="19" max="19" width="20.7109375" style="1" customWidth="1"/>
    <col min="20" max="22" width="11.42578125" style="1"/>
    <col min="23" max="26" width="11.42578125" style="2"/>
  </cols>
  <sheetData>
    <row r="1" spans="1:26">
      <c r="A1" s="83" t="s">
        <v>137</v>
      </c>
      <c r="D1" s="84"/>
      <c r="M1" s="78"/>
      <c r="P1" s="78"/>
    </row>
    <row r="2" spans="1:26">
      <c r="A2" s="83"/>
      <c r="D2" s="84"/>
      <c r="M2" s="81"/>
      <c r="P2" s="81"/>
    </row>
    <row r="3" spans="1:26">
      <c r="A3" s="83" t="s">
        <v>141</v>
      </c>
      <c r="D3" s="84"/>
      <c r="M3" s="81"/>
      <c r="P3" s="81"/>
    </row>
    <row r="4" spans="1:26">
      <c r="A4" s="86" t="s">
        <v>142</v>
      </c>
      <c r="M4" s="78"/>
      <c r="P4" s="78"/>
    </row>
    <row r="5" spans="1:26">
      <c r="M5" s="78"/>
      <c r="P5" s="78"/>
    </row>
    <row r="6" spans="1:26" ht="16.149999999999999" customHeight="1">
      <c r="A6" s="68"/>
      <c r="B6" s="67"/>
      <c r="C6" s="67"/>
      <c r="D6" s="82"/>
      <c r="E6" s="15"/>
      <c r="F6" s="22"/>
      <c r="G6" s="4"/>
      <c r="H6" s="70" t="s">
        <v>118</v>
      </c>
      <c r="I6" s="71">
        <v>43143</v>
      </c>
      <c r="M6" s="4"/>
      <c r="P6" s="4"/>
    </row>
    <row r="7" spans="1:26" ht="16.149999999999999" customHeight="1">
      <c r="A7" s="69"/>
      <c r="B7" s="77"/>
      <c r="C7" s="77"/>
      <c r="D7" s="67"/>
      <c r="E7" s="15"/>
      <c r="F7" s="22"/>
      <c r="G7" s="4"/>
      <c r="H7" s="23"/>
      <c r="M7" s="4"/>
      <c r="P7" s="4"/>
    </row>
    <row r="8" spans="1:26">
      <c r="A8" s="89"/>
      <c r="B8" s="89"/>
      <c r="C8" s="15"/>
      <c r="D8" s="15"/>
      <c r="E8" s="15"/>
      <c r="F8" s="22"/>
      <c r="G8" s="4"/>
      <c r="H8" s="23"/>
      <c r="I8" s="23"/>
      <c r="M8" s="4"/>
      <c r="P8" s="4"/>
    </row>
    <row r="9" spans="1:26">
      <c r="A9" s="52"/>
      <c r="B9" s="52"/>
      <c r="C9" s="52"/>
      <c r="D9" s="52"/>
      <c r="E9" s="52"/>
      <c r="F9" s="53"/>
      <c r="G9" s="54"/>
      <c r="H9" s="55"/>
      <c r="I9" s="55"/>
      <c r="J9" s="37"/>
      <c r="K9" s="1"/>
      <c r="L9" s="1"/>
      <c r="M9" s="2"/>
      <c r="N9" s="2"/>
      <c r="O9" s="2"/>
      <c r="P9" s="2"/>
      <c r="Q9"/>
      <c r="R9"/>
      <c r="S9"/>
      <c r="T9"/>
      <c r="U9"/>
      <c r="V9"/>
      <c r="W9"/>
      <c r="X9"/>
      <c r="Y9"/>
      <c r="Z9"/>
    </row>
    <row r="10" spans="1:26" ht="11.45" customHeight="1">
      <c r="A10" s="56" t="s">
        <v>112</v>
      </c>
      <c r="B10" s="56"/>
      <c r="C10" s="56"/>
      <c r="D10" s="56"/>
      <c r="E10" s="56"/>
      <c r="F10" s="57"/>
      <c r="G10" s="54"/>
      <c r="H10" s="55"/>
      <c r="I10" s="55"/>
      <c r="J10" s="37"/>
      <c r="K10" s="1"/>
      <c r="L10" s="1"/>
      <c r="M10" s="2"/>
      <c r="N10" s="2"/>
      <c r="O10" s="2"/>
      <c r="P10" s="2"/>
      <c r="Q10"/>
      <c r="R10"/>
      <c r="S10"/>
      <c r="T10"/>
      <c r="U10"/>
      <c r="V10"/>
      <c r="W10"/>
      <c r="X10"/>
      <c r="Y10"/>
      <c r="Z10"/>
    </row>
    <row r="11" spans="1:26" ht="11.45" customHeight="1">
      <c r="A11" s="56"/>
      <c r="B11" s="56"/>
      <c r="C11" s="56"/>
      <c r="D11" s="56"/>
      <c r="E11" s="56"/>
      <c r="F11" s="57"/>
      <c r="G11" s="54"/>
      <c r="H11" s="55"/>
      <c r="I11" s="55"/>
      <c r="J11" s="37"/>
      <c r="K11" s="1"/>
      <c r="L11" s="1"/>
      <c r="M11" s="2"/>
      <c r="N11" s="2"/>
      <c r="O11" s="2"/>
      <c r="P11" s="2"/>
      <c r="Q11"/>
      <c r="R11"/>
      <c r="S11"/>
      <c r="T11"/>
      <c r="U11"/>
      <c r="V11"/>
      <c r="W11"/>
      <c r="X11"/>
      <c r="Y11"/>
      <c r="Z11"/>
    </row>
    <row r="12" spans="1:26" ht="11.45" customHeight="1">
      <c r="A12" s="56" t="s">
        <v>88</v>
      </c>
      <c r="B12" s="52"/>
      <c r="C12" s="52"/>
      <c r="D12" s="52"/>
      <c r="E12" s="52"/>
      <c r="F12" s="53"/>
      <c r="G12" s="53"/>
      <c r="H12" s="59"/>
      <c r="I12" s="59"/>
      <c r="J12" s="37"/>
      <c r="K12" s="1"/>
      <c r="L12" s="1"/>
      <c r="M12" s="2"/>
      <c r="N12" s="2"/>
      <c r="O12" s="2"/>
      <c r="P12" s="2"/>
      <c r="Q12"/>
      <c r="R12"/>
      <c r="S12"/>
      <c r="T12"/>
      <c r="U12"/>
      <c r="V12"/>
      <c r="W12"/>
      <c r="X12"/>
      <c r="Y12"/>
      <c r="Z12"/>
    </row>
    <row r="13" spans="1:26">
      <c r="A13" s="58" t="s">
        <v>12</v>
      </c>
      <c r="B13" s="58" t="s">
        <v>11</v>
      </c>
      <c r="C13" s="58" t="s">
        <v>10</v>
      </c>
      <c r="D13" s="58" t="s">
        <v>14</v>
      </c>
      <c r="E13" s="58" t="s">
        <v>15</v>
      </c>
      <c r="F13" s="60" t="s">
        <v>0</v>
      </c>
      <c r="G13" s="61" t="s">
        <v>4</v>
      </c>
      <c r="H13" s="62" t="s">
        <v>1</v>
      </c>
      <c r="I13" s="62" t="s">
        <v>6</v>
      </c>
      <c r="J13" s="40"/>
      <c r="K13" s="40"/>
      <c r="L13" s="1"/>
      <c r="M13" s="2"/>
      <c r="N13" s="2"/>
      <c r="O13" s="2"/>
      <c r="P13" s="2"/>
      <c r="Q13"/>
      <c r="R13"/>
      <c r="S13"/>
      <c r="T13"/>
      <c r="U13"/>
      <c r="V13"/>
      <c r="W13"/>
      <c r="X13"/>
      <c r="Y13"/>
      <c r="Z13"/>
    </row>
    <row r="14" spans="1:26" ht="11.45" customHeight="1">
      <c r="A14" s="20"/>
      <c r="B14" s="13"/>
      <c r="C14" s="13"/>
      <c r="D14" s="13"/>
      <c r="E14" s="13"/>
      <c r="F14" s="28"/>
      <c r="G14" s="49"/>
      <c r="H14" s="50"/>
      <c r="I14" s="50"/>
      <c r="J14" s="1"/>
      <c r="K14" s="2"/>
      <c r="L14" s="2"/>
      <c r="M14" s="2"/>
      <c r="N14" s="2"/>
      <c r="O14"/>
      <c r="P14"/>
      <c r="Q14"/>
      <c r="R14"/>
      <c r="S14"/>
      <c r="T14"/>
      <c r="U14"/>
      <c r="V14"/>
      <c r="W14"/>
      <c r="X14"/>
      <c r="Y14"/>
      <c r="Z14"/>
    </row>
    <row r="15" spans="1:26" ht="11.45" customHeight="1">
      <c r="A15" s="3"/>
      <c r="B15" s="3"/>
      <c r="C15" s="3"/>
      <c r="D15" s="3"/>
      <c r="E15" s="3"/>
      <c r="F15" s="14"/>
      <c r="G15" s="14"/>
      <c r="H15" s="35"/>
      <c r="I15" s="35"/>
      <c r="J15" s="38"/>
      <c r="K15" s="39"/>
      <c r="L15" s="39"/>
      <c r="M15" s="2"/>
      <c r="N15" s="2"/>
      <c r="O15"/>
      <c r="P15"/>
      <c r="Q15"/>
      <c r="R15"/>
      <c r="S15"/>
      <c r="T15"/>
      <c r="U15"/>
      <c r="V15"/>
      <c r="W15"/>
      <c r="X15"/>
      <c r="Y15"/>
      <c r="Z15"/>
    </row>
    <row r="16" spans="1:26" ht="11.45" customHeight="1">
      <c r="A16" s="41"/>
      <c r="B16" s="41" t="s">
        <v>7</v>
      </c>
      <c r="C16" s="41"/>
      <c r="D16" s="41"/>
      <c r="E16" s="41"/>
      <c r="F16" s="42"/>
      <c r="G16" s="43"/>
      <c r="H16" s="48"/>
      <c r="I16" s="45"/>
      <c r="J16" s="38"/>
      <c r="K16" s="39"/>
      <c r="L16" s="39"/>
      <c r="M16" s="2"/>
      <c r="N16" s="2"/>
      <c r="O16"/>
      <c r="P16"/>
      <c r="Q16"/>
      <c r="R16"/>
      <c r="S16"/>
      <c r="T16"/>
      <c r="U16"/>
      <c r="V16"/>
      <c r="W16"/>
      <c r="X16"/>
      <c r="Y16"/>
      <c r="Z16"/>
    </row>
    <row r="17" spans="1:26" ht="22.15" customHeight="1">
      <c r="A17" s="16" t="s">
        <v>16</v>
      </c>
      <c r="B17" s="18" t="s">
        <v>9</v>
      </c>
      <c r="C17" s="18" t="s">
        <v>13</v>
      </c>
      <c r="D17" s="18" t="s">
        <v>21</v>
      </c>
      <c r="E17" s="18" t="s">
        <v>17</v>
      </c>
      <c r="F17" s="9">
        <v>1</v>
      </c>
      <c r="G17" s="9" t="s">
        <v>2</v>
      </c>
      <c r="H17" s="33"/>
      <c r="I17" s="46">
        <f>F17*H17</f>
        <v>0</v>
      </c>
      <c r="J17" s="38"/>
      <c r="K17" s="39"/>
      <c r="L17" s="39"/>
      <c r="M17" s="2"/>
      <c r="N17" s="2"/>
      <c r="O17"/>
      <c r="P17"/>
      <c r="Q17"/>
      <c r="R17"/>
      <c r="S17"/>
      <c r="T17"/>
      <c r="U17"/>
      <c r="V17"/>
      <c r="W17"/>
      <c r="X17"/>
      <c r="Y17"/>
      <c r="Z17"/>
    </row>
    <row r="18" spans="1:26" ht="11.45" customHeight="1">
      <c r="A18" s="16" t="s">
        <v>18</v>
      </c>
      <c r="B18" s="18" t="s">
        <v>19</v>
      </c>
      <c r="C18" s="18" t="s">
        <v>20</v>
      </c>
      <c r="D18" s="18" t="s">
        <v>21</v>
      </c>
      <c r="E18" s="18" t="s">
        <v>17</v>
      </c>
      <c r="F18" s="9">
        <v>3</v>
      </c>
      <c r="G18" s="9" t="s">
        <v>2</v>
      </c>
      <c r="H18" s="33"/>
      <c r="I18" s="47">
        <f>F18*H18</f>
        <v>0</v>
      </c>
      <c r="J18" s="38"/>
      <c r="K18" s="39"/>
      <c r="L18" s="39"/>
      <c r="M18" s="2"/>
      <c r="N18" s="2"/>
      <c r="O18"/>
      <c r="P18"/>
      <c r="Q18"/>
      <c r="R18"/>
      <c r="S18"/>
      <c r="T18"/>
      <c r="U18"/>
      <c r="V18"/>
      <c r="W18"/>
      <c r="X18"/>
      <c r="Y18"/>
      <c r="Z18"/>
    </row>
    <row r="19" spans="1:26" ht="11.45" customHeight="1">
      <c r="A19" s="16" t="s">
        <v>22</v>
      </c>
      <c r="B19" s="18" t="s">
        <v>23</v>
      </c>
      <c r="C19" s="18" t="s">
        <v>24</v>
      </c>
      <c r="D19" s="18" t="s">
        <v>25</v>
      </c>
      <c r="E19" s="18" t="s">
        <v>17</v>
      </c>
      <c r="F19" s="9">
        <v>4</v>
      </c>
      <c r="G19" s="9" t="s">
        <v>2</v>
      </c>
      <c r="H19" s="33"/>
      <c r="I19" s="47">
        <f t="shared" ref="I19:I35" si="0">H19*F19</f>
        <v>0</v>
      </c>
      <c r="J19" s="38"/>
      <c r="K19" s="39"/>
      <c r="L19" s="39"/>
      <c r="M19" s="2"/>
      <c r="N19" s="2"/>
      <c r="O19"/>
      <c r="P19"/>
      <c r="Q19"/>
      <c r="R19"/>
      <c r="S19"/>
      <c r="T19"/>
      <c r="U19"/>
      <c r="V19"/>
      <c r="W19"/>
      <c r="X19"/>
      <c r="Y19"/>
      <c r="Z19"/>
    </row>
    <row r="20" spans="1:26" ht="21" customHeight="1">
      <c r="A20" s="16" t="s">
        <v>121</v>
      </c>
      <c r="B20" s="18" t="s">
        <v>26</v>
      </c>
      <c r="C20" s="18" t="s">
        <v>31</v>
      </c>
      <c r="D20" s="18" t="s">
        <v>27</v>
      </c>
      <c r="E20" s="18" t="s">
        <v>28</v>
      </c>
      <c r="F20" s="9">
        <v>2</v>
      </c>
      <c r="G20" s="9" t="s">
        <v>2</v>
      </c>
      <c r="H20" s="33"/>
      <c r="I20" s="47">
        <f t="shared" si="0"/>
        <v>0</v>
      </c>
      <c r="J20" s="38"/>
      <c r="K20" s="39"/>
      <c r="L20" s="39"/>
      <c r="M20" s="2"/>
      <c r="N20" s="2"/>
      <c r="O20"/>
      <c r="P20"/>
      <c r="Q20"/>
      <c r="R20"/>
      <c r="S20"/>
      <c r="T20"/>
      <c r="U20"/>
      <c r="V20"/>
      <c r="W20"/>
      <c r="X20"/>
      <c r="Y20"/>
      <c r="Z20"/>
    </row>
    <row r="21" spans="1:26" ht="21" customHeight="1">
      <c r="A21" s="16" t="s">
        <v>30</v>
      </c>
      <c r="B21" s="18" t="s">
        <v>26</v>
      </c>
      <c r="C21" s="18" t="s">
        <v>31</v>
      </c>
      <c r="D21" s="18" t="s">
        <v>122</v>
      </c>
      <c r="E21" s="18" t="s">
        <v>123</v>
      </c>
      <c r="F21" s="9">
        <v>1</v>
      </c>
      <c r="G21" s="9" t="s">
        <v>2</v>
      </c>
      <c r="H21" s="33"/>
      <c r="I21" s="47" t="s">
        <v>144</v>
      </c>
      <c r="J21" s="38"/>
      <c r="K21" s="39"/>
      <c r="L21" s="39"/>
      <c r="M21" s="2"/>
      <c r="N21" s="2"/>
      <c r="O21"/>
      <c r="P21"/>
      <c r="Q21"/>
      <c r="R21"/>
      <c r="S21"/>
      <c r="T21"/>
      <c r="U21"/>
      <c r="V21"/>
      <c r="W21"/>
      <c r="X21"/>
      <c r="Y21"/>
      <c r="Z21"/>
    </row>
    <row r="22" spans="1:26" ht="11.45" customHeight="1">
      <c r="A22" s="16" t="s">
        <v>89</v>
      </c>
      <c r="B22" s="18" t="s">
        <v>26</v>
      </c>
      <c r="C22" s="18" t="s">
        <v>31</v>
      </c>
      <c r="D22" s="18" t="s">
        <v>126</v>
      </c>
      <c r="E22" s="18" t="s">
        <v>32</v>
      </c>
      <c r="F22" s="9">
        <v>2</v>
      </c>
      <c r="G22" s="9" t="s">
        <v>2</v>
      </c>
      <c r="H22" s="33"/>
      <c r="I22" s="47">
        <f t="shared" si="0"/>
        <v>0</v>
      </c>
      <c r="J22" s="38"/>
      <c r="K22" s="39"/>
      <c r="L22" s="39"/>
      <c r="M22" s="2"/>
      <c r="N22" s="2"/>
      <c r="O22"/>
      <c r="P22"/>
      <c r="Q22"/>
      <c r="R22"/>
      <c r="S22"/>
      <c r="T22"/>
      <c r="U22"/>
      <c r="V22"/>
      <c r="W22"/>
      <c r="X22"/>
      <c r="Y22"/>
      <c r="Z22"/>
    </row>
    <row r="23" spans="1:26" ht="11.45" customHeight="1">
      <c r="A23" s="16" t="s">
        <v>91</v>
      </c>
      <c r="B23" s="18" t="s">
        <v>26</v>
      </c>
      <c r="C23" s="18" t="s">
        <v>31</v>
      </c>
      <c r="D23" s="18" t="s">
        <v>92</v>
      </c>
      <c r="E23" s="18" t="s">
        <v>93</v>
      </c>
      <c r="F23" s="9">
        <v>3</v>
      </c>
      <c r="G23" s="9" t="s">
        <v>2</v>
      </c>
      <c r="H23" s="33"/>
      <c r="I23" s="47">
        <f t="shared" si="0"/>
        <v>0</v>
      </c>
      <c r="J23" s="38"/>
      <c r="K23" s="39"/>
      <c r="L23" s="39"/>
      <c r="M23" s="2"/>
      <c r="N23" s="2"/>
      <c r="O23"/>
      <c r="P23"/>
      <c r="Q23"/>
      <c r="R23"/>
      <c r="S23"/>
      <c r="T23"/>
      <c r="U23"/>
      <c r="V23"/>
      <c r="W23"/>
      <c r="X23"/>
      <c r="Y23"/>
      <c r="Z23"/>
    </row>
    <row r="24" spans="1:26" ht="11.45" customHeight="1">
      <c r="A24" s="16" t="s">
        <v>29</v>
      </c>
      <c r="B24" s="18" t="s">
        <v>33</v>
      </c>
      <c r="C24" s="18" t="s">
        <v>34</v>
      </c>
      <c r="D24" s="18" t="s">
        <v>35</v>
      </c>
      <c r="E24" s="18" t="s">
        <v>36</v>
      </c>
      <c r="F24" s="9">
        <v>1</v>
      </c>
      <c r="G24" s="9" t="s">
        <v>2</v>
      </c>
      <c r="H24" s="33"/>
      <c r="I24" s="47">
        <f t="shared" si="0"/>
        <v>0</v>
      </c>
      <c r="J24" s="38"/>
      <c r="K24" s="39"/>
      <c r="L24" s="39"/>
      <c r="M24" s="2"/>
      <c r="N24" s="2"/>
      <c r="O24"/>
      <c r="P24"/>
      <c r="Q24"/>
      <c r="R24"/>
      <c r="S24"/>
      <c r="T24"/>
      <c r="U24"/>
      <c r="V24"/>
      <c r="W24"/>
      <c r="X24"/>
      <c r="Y24"/>
      <c r="Z24"/>
    </row>
    <row r="25" spans="1:26" ht="11.45" customHeight="1">
      <c r="A25" s="16" t="s">
        <v>37</v>
      </c>
      <c r="B25" s="18" t="s">
        <v>38</v>
      </c>
      <c r="C25" s="18" t="s">
        <v>39</v>
      </c>
      <c r="D25" s="18" t="s">
        <v>126</v>
      </c>
      <c r="E25" s="18" t="s">
        <v>127</v>
      </c>
      <c r="F25" s="9">
        <v>1</v>
      </c>
      <c r="G25" s="9" t="s">
        <v>2</v>
      </c>
      <c r="H25" s="33"/>
      <c r="I25" s="47">
        <f t="shared" si="0"/>
        <v>0</v>
      </c>
      <c r="J25" s="38"/>
      <c r="K25" s="39"/>
      <c r="L25" s="39"/>
      <c r="M25" s="2"/>
      <c r="N25" s="2"/>
      <c r="O25"/>
      <c r="P25"/>
      <c r="Q25"/>
      <c r="R25"/>
      <c r="S25"/>
      <c r="T25"/>
      <c r="U25"/>
      <c r="V25"/>
      <c r="W25"/>
      <c r="X25"/>
      <c r="Y25"/>
      <c r="Z25"/>
    </row>
    <row r="26" spans="1:26" ht="13.9" customHeight="1">
      <c r="A26" s="16" t="s">
        <v>40</v>
      </c>
      <c r="B26" s="18" t="s">
        <v>94</v>
      </c>
      <c r="C26" s="18" t="s">
        <v>47</v>
      </c>
      <c r="D26" s="18" t="s">
        <v>95</v>
      </c>
      <c r="E26" s="18" t="s">
        <v>96</v>
      </c>
      <c r="F26" s="9">
        <v>2</v>
      </c>
      <c r="G26" s="9" t="s">
        <v>2</v>
      </c>
      <c r="H26" s="33"/>
      <c r="I26" s="47">
        <f t="shared" si="0"/>
        <v>0</v>
      </c>
      <c r="J26" s="38"/>
      <c r="K26" s="39"/>
      <c r="L26" s="39"/>
      <c r="M26" s="2"/>
      <c r="N26" s="2"/>
      <c r="O26"/>
      <c r="P26"/>
      <c r="Q26"/>
      <c r="R26"/>
      <c r="S26"/>
      <c r="T26"/>
      <c r="U26"/>
      <c r="V26"/>
      <c r="W26"/>
      <c r="X26"/>
      <c r="Y26"/>
      <c r="Z26"/>
    </row>
    <row r="27" spans="1:26" ht="11.45" customHeight="1">
      <c r="A27" s="16" t="s">
        <v>41</v>
      </c>
      <c r="B27" s="18" t="s">
        <v>138</v>
      </c>
      <c r="C27" s="18" t="s">
        <v>42</v>
      </c>
      <c r="D27" s="18" t="s">
        <v>128</v>
      </c>
      <c r="E27" s="18" t="s">
        <v>129</v>
      </c>
      <c r="F27" s="9">
        <v>3</v>
      </c>
      <c r="G27" s="9" t="s">
        <v>2</v>
      </c>
      <c r="H27" s="33"/>
      <c r="I27" s="47">
        <f t="shared" si="0"/>
        <v>0</v>
      </c>
      <c r="J27" s="38"/>
      <c r="K27" s="39"/>
      <c r="L27" s="39"/>
      <c r="M27" s="2"/>
      <c r="N27" s="2"/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A28" s="16" t="s">
        <v>43</v>
      </c>
      <c r="B28" s="11" t="s">
        <v>139</v>
      </c>
      <c r="C28" s="11" t="s">
        <v>44</v>
      </c>
      <c r="D28" s="11" t="s">
        <v>25</v>
      </c>
      <c r="E28" s="11" t="s">
        <v>45</v>
      </c>
      <c r="F28" s="75">
        <v>1</v>
      </c>
      <c r="G28" s="12" t="s">
        <v>2</v>
      </c>
      <c r="H28" s="34"/>
      <c r="I28" s="47">
        <f t="shared" si="0"/>
        <v>0</v>
      </c>
      <c r="J28" s="38"/>
      <c r="K28" s="39"/>
      <c r="L28" s="39"/>
      <c r="M28" s="2"/>
      <c r="N28" s="2"/>
      <c r="O28"/>
      <c r="P28"/>
      <c r="Q28"/>
      <c r="R28"/>
      <c r="S28"/>
      <c r="T28"/>
      <c r="U28"/>
      <c r="V28"/>
      <c r="W28"/>
      <c r="X28"/>
      <c r="Y28"/>
      <c r="Z28"/>
    </row>
    <row r="29" spans="1:26" ht="11.45" customHeight="1">
      <c r="A29" s="16" t="s">
        <v>46</v>
      </c>
      <c r="B29" s="18" t="s">
        <v>97</v>
      </c>
      <c r="C29" s="18" t="s">
        <v>47</v>
      </c>
      <c r="D29" s="18" t="s">
        <v>90</v>
      </c>
      <c r="E29" s="18" t="s">
        <v>98</v>
      </c>
      <c r="F29" s="9">
        <v>2</v>
      </c>
      <c r="G29" s="9" t="s">
        <v>2</v>
      </c>
      <c r="H29" s="33"/>
      <c r="I29" s="47">
        <f t="shared" ref="I29" si="1">H29*F29</f>
        <v>0</v>
      </c>
      <c r="J29" s="38"/>
      <c r="K29" s="39"/>
      <c r="L29" s="39"/>
      <c r="M29" s="2"/>
      <c r="N29" s="2"/>
      <c r="O29"/>
      <c r="P29"/>
      <c r="Q29"/>
      <c r="R29"/>
      <c r="S29"/>
      <c r="T29"/>
      <c r="U29"/>
      <c r="V29"/>
      <c r="W29"/>
      <c r="X29"/>
      <c r="Y29"/>
      <c r="Z29"/>
    </row>
    <row r="30" spans="1:26">
      <c r="A30" s="16" t="s">
        <v>56</v>
      </c>
      <c r="B30" s="33" t="s">
        <v>100</v>
      </c>
      <c r="C30" s="33" t="s">
        <v>59</v>
      </c>
      <c r="D30" s="33" t="s">
        <v>61</v>
      </c>
      <c r="E30" s="33" t="s">
        <v>62</v>
      </c>
      <c r="F30" s="64">
        <v>1</v>
      </c>
      <c r="G30" s="63" t="s">
        <v>2</v>
      </c>
      <c r="H30" s="33"/>
      <c r="I30" s="47">
        <f>H30*F30</f>
        <v>0</v>
      </c>
      <c r="J30" s="38"/>
      <c r="K30" s="39"/>
      <c r="L30" s="39"/>
      <c r="M30" s="2"/>
      <c r="N30" s="2"/>
      <c r="O30"/>
      <c r="P30"/>
      <c r="Q30"/>
      <c r="R30"/>
      <c r="S30"/>
      <c r="T30"/>
      <c r="U30"/>
      <c r="V30"/>
      <c r="W30"/>
      <c r="X30"/>
      <c r="Y30"/>
      <c r="Z30"/>
    </row>
    <row r="31" spans="1:26">
      <c r="A31" s="16" t="s">
        <v>57</v>
      </c>
      <c r="B31" s="33" t="s">
        <v>58</v>
      </c>
      <c r="C31" s="33" t="s">
        <v>59</v>
      </c>
      <c r="D31" s="33" t="s">
        <v>61</v>
      </c>
      <c r="E31" s="33" t="s">
        <v>62</v>
      </c>
      <c r="F31" s="64">
        <v>1</v>
      </c>
      <c r="G31" s="63" t="s">
        <v>2</v>
      </c>
      <c r="H31" s="33"/>
      <c r="I31" s="47">
        <f>H31*F31</f>
        <v>0</v>
      </c>
      <c r="J31" s="38"/>
      <c r="K31" s="39"/>
      <c r="L31" s="39"/>
      <c r="M31" s="2"/>
      <c r="N31" s="2"/>
      <c r="O31"/>
      <c r="P31"/>
      <c r="Q31"/>
      <c r="R31"/>
      <c r="S31"/>
      <c r="T31"/>
      <c r="U31"/>
      <c r="V31"/>
      <c r="W31"/>
      <c r="X31"/>
      <c r="Y31"/>
      <c r="Z31"/>
    </row>
    <row r="32" spans="1:26">
      <c r="A32" s="16" t="s">
        <v>99</v>
      </c>
      <c r="B32" s="33" t="s">
        <v>60</v>
      </c>
      <c r="C32" s="33" t="s">
        <v>59</v>
      </c>
      <c r="D32" s="33" t="s">
        <v>61</v>
      </c>
      <c r="E32" s="33" t="s">
        <v>62</v>
      </c>
      <c r="F32" s="64">
        <v>2</v>
      </c>
      <c r="G32" s="63" t="s">
        <v>2</v>
      </c>
      <c r="H32" s="33"/>
      <c r="I32" s="47">
        <f t="shared" ref="I32" si="2">H32*F32</f>
        <v>0</v>
      </c>
      <c r="J32" s="38"/>
      <c r="K32" s="39"/>
      <c r="L32" s="39"/>
      <c r="M32" s="2"/>
      <c r="N32" s="2"/>
      <c r="O32"/>
      <c r="P32"/>
      <c r="Q32"/>
      <c r="R32"/>
      <c r="S32"/>
      <c r="T32"/>
      <c r="U32"/>
      <c r="V32"/>
      <c r="W32"/>
      <c r="X32"/>
      <c r="Y32"/>
      <c r="Z32"/>
    </row>
    <row r="33" spans="1:26">
      <c r="A33" s="16" t="s">
        <v>48</v>
      </c>
      <c r="B33" s="33" t="s">
        <v>101</v>
      </c>
      <c r="C33" s="33" t="s">
        <v>102</v>
      </c>
      <c r="D33" s="33" t="s">
        <v>124</v>
      </c>
      <c r="E33" s="33" t="s">
        <v>125</v>
      </c>
      <c r="F33" s="64">
        <v>1</v>
      </c>
      <c r="G33" s="63" t="s">
        <v>2</v>
      </c>
      <c r="H33" s="33"/>
      <c r="I33" s="47">
        <f t="shared" si="0"/>
        <v>0</v>
      </c>
      <c r="J33" s="38"/>
      <c r="K33" s="39"/>
      <c r="L33" s="39"/>
      <c r="M33" s="2"/>
      <c r="N33" s="2"/>
      <c r="O33"/>
      <c r="P33"/>
      <c r="Q33"/>
      <c r="R33"/>
      <c r="S33"/>
      <c r="T33"/>
      <c r="U33"/>
      <c r="V33"/>
      <c r="W33"/>
      <c r="X33"/>
      <c r="Y33"/>
      <c r="Z33"/>
    </row>
    <row r="34" spans="1:26">
      <c r="A34" s="16" t="s">
        <v>49</v>
      </c>
      <c r="B34" s="33" t="s">
        <v>130</v>
      </c>
      <c r="C34" s="33" t="s">
        <v>131</v>
      </c>
      <c r="D34" s="33" t="s">
        <v>104</v>
      </c>
      <c r="E34" s="33" t="s">
        <v>103</v>
      </c>
      <c r="F34" s="64">
        <v>1</v>
      </c>
      <c r="G34" s="63" t="s">
        <v>2</v>
      </c>
      <c r="H34" s="33"/>
      <c r="I34" s="47">
        <f t="shared" si="0"/>
        <v>0</v>
      </c>
      <c r="J34" s="38"/>
      <c r="K34" s="39"/>
      <c r="L34" s="39"/>
      <c r="M34" s="2"/>
      <c r="N34" s="2"/>
      <c r="O34"/>
      <c r="P34"/>
      <c r="Q34"/>
      <c r="R34"/>
      <c r="S34"/>
      <c r="T34"/>
      <c r="U34"/>
      <c r="V34"/>
      <c r="W34"/>
      <c r="X34"/>
      <c r="Y34"/>
      <c r="Z34"/>
    </row>
    <row r="35" spans="1:26">
      <c r="A35" s="16" t="s">
        <v>50</v>
      </c>
      <c r="B35" s="33" t="s">
        <v>105</v>
      </c>
      <c r="C35" s="33" t="s">
        <v>53</v>
      </c>
      <c r="D35" s="33" t="s">
        <v>106</v>
      </c>
      <c r="E35" s="33" t="s">
        <v>28</v>
      </c>
      <c r="F35" s="64">
        <v>5</v>
      </c>
      <c r="G35" s="63" t="s">
        <v>2</v>
      </c>
      <c r="H35" s="33"/>
      <c r="I35" s="47">
        <f t="shared" si="0"/>
        <v>0</v>
      </c>
      <c r="J35" s="38"/>
      <c r="K35" s="39"/>
      <c r="L35" s="39"/>
      <c r="M35" s="2"/>
      <c r="N35" s="2"/>
      <c r="O35"/>
      <c r="P35"/>
      <c r="Q35"/>
      <c r="R35"/>
      <c r="S35"/>
      <c r="T35"/>
      <c r="U35"/>
      <c r="V35"/>
      <c r="W35"/>
      <c r="X35"/>
      <c r="Y35"/>
      <c r="Z35"/>
    </row>
    <row r="36" spans="1:26">
      <c r="A36" s="16" t="s">
        <v>51</v>
      </c>
      <c r="B36" s="33" t="s">
        <v>107</v>
      </c>
      <c r="C36" s="33" t="s">
        <v>52</v>
      </c>
      <c r="D36" s="33" t="s">
        <v>108</v>
      </c>
      <c r="E36" s="33" t="s">
        <v>28</v>
      </c>
      <c r="F36" s="64">
        <v>2</v>
      </c>
      <c r="G36" s="63" t="s">
        <v>2</v>
      </c>
      <c r="H36" s="33"/>
      <c r="I36" s="47">
        <f t="shared" ref="I36:I37" si="3">H36*F36</f>
        <v>0</v>
      </c>
      <c r="J36" s="38"/>
      <c r="K36" s="39"/>
      <c r="L36" s="39"/>
      <c r="M36" s="2"/>
      <c r="N36" s="2"/>
      <c r="O36"/>
      <c r="P36"/>
      <c r="Q36"/>
      <c r="R36"/>
      <c r="S36"/>
      <c r="T36"/>
      <c r="U36"/>
      <c r="V36"/>
      <c r="W36"/>
      <c r="X36"/>
      <c r="Y36"/>
      <c r="Z36"/>
    </row>
    <row r="37" spans="1:26">
      <c r="A37" s="16" t="s">
        <v>54</v>
      </c>
      <c r="B37" s="33" t="s">
        <v>109</v>
      </c>
      <c r="C37" s="33" t="s">
        <v>110</v>
      </c>
      <c r="D37" s="33" t="s">
        <v>111</v>
      </c>
      <c r="E37" s="33" t="s">
        <v>28</v>
      </c>
      <c r="F37" s="64">
        <v>5</v>
      </c>
      <c r="G37" s="63" t="s">
        <v>2</v>
      </c>
      <c r="H37" s="33"/>
      <c r="I37" s="47">
        <f t="shared" si="3"/>
        <v>0</v>
      </c>
      <c r="J37" s="38"/>
      <c r="K37" s="39"/>
      <c r="L37" s="39"/>
      <c r="M37" s="2"/>
      <c r="N37" s="2"/>
      <c r="O37"/>
      <c r="P37"/>
      <c r="Q37"/>
      <c r="R37"/>
      <c r="S37"/>
      <c r="T37"/>
      <c r="U37"/>
      <c r="V37"/>
      <c r="W37"/>
      <c r="X37"/>
      <c r="Y37"/>
      <c r="Z37"/>
    </row>
    <row r="38" spans="1:26">
      <c r="A38" s="16" t="s">
        <v>55</v>
      </c>
      <c r="B38" s="33" t="s">
        <v>132</v>
      </c>
      <c r="C38" s="33" t="s">
        <v>133</v>
      </c>
      <c r="D38" s="33" t="s">
        <v>134</v>
      </c>
      <c r="E38" s="33" t="s">
        <v>28</v>
      </c>
      <c r="F38" s="64">
        <v>1</v>
      </c>
      <c r="G38" s="63" t="s">
        <v>2</v>
      </c>
      <c r="H38" s="33"/>
      <c r="I38" s="47"/>
      <c r="J38" s="38"/>
      <c r="K38" s="39"/>
      <c r="L38" s="39"/>
      <c r="M38" s="2"/>
      <c r="N38" s="2"/>
      <c r="O38"/>
      <c r="P38"/>
      <c r="Q38"/>
      <c r="R38"/>
      <c r="S38"/>
      <c r="T38"/>
      <c r="U38"/>
      <c r="V38"/>
      <c r="W38"/>
      <c r="X38"/>
      <c r="Y38"/>
      <c r="Z38"/>
    </row>
    <row r="39" spans="1:26" ht="11.45" customHeight="1">
      <c r="A39" s="13"/>
      <c r="B39" s="3"/>
      <c r="C39" s="3"/>
      <c r="D39" s="3"/>
      <c r="E39" s="3"/>
      <c r="F39" s="65"/>
      <c r="G39" s="14"/>
      <c r="H39" s="35"/>
      <c r="I39" s="35"/>
      <c r="J39" s="38"/>
      <c r="K39" s="39"/>
      <c r="L39" s="39"/>
      <c r="M39" s="2"/>
      <c r="N39" s="2"/>
      <c r="O39"/>
      <c r="P39"/>
      <c r="Q39"/>
      <c r="R39"/>
      <c r="S39"/>
      <c r="T39"/>
      <c r="U39"/>
      <c r="V39"/>
      <c r="W39"/>
      <c r="X39"/>
      <c r="Y39"/>
      <c r="Z39"/>
    </row>
    <row r="40" spans="1:26" ht="11.45" customHeight="1">
      <c r="A40" s="41"/>
      <c r="B40" s="41" t="s">
        <v>8</v>
      </c>
      <c r="C40" s="41"/>
      <c r="D40" s="41"/>
      <c r="E40" s="41"/>
      <c r="F40" s="42"/>
      <c r="G40" s="43"/>
      <c r="H40" s="48"/>
      <c r="I40" s="45"/>
      <c r="J40" s="38"/>
      <c r="K40" s="39"/>
      <c r="L40" s="39"/>
      <c r="M40" s="2"/>
      <c r="N40" s="2"/>
      <c r="O40"/>
      <c r="P40"/>
      <c r="Q40"/>
      <c r="R40"/>
      <c r="S40"/>
      <c r="T40"/>
      <c r="U40"/>
      <c r="V40"/>
      <c r="W40"/>
      <c r="X40"/>
      <c r="Y40"/>
      <c r="Z40"/>
    </row>
    <row r="41" spans="1:26" ht="11.45" customHeight="1">
      <c r="A41" s="66" t="s">
        <v>63</v>
      </c>
      <c r="B41" s="18" t="s">
        <v>26</v>
      </c>
      <c r="C41" s="18" t="s">
        <v>31</v>
      </c>
      <c r="D41" s="18" t="s">
        <v>64</v>
      </c>
      <c r="E41" s="18"/>
      <c r="F41" s="9">
        <v>84</v>
      </c>
      <c r="G41" s="9" t="s">
        <v>2</v>
      </c>
      <c r="H41" s="33"/>
      <c r="I41" s="46">
        <f>H41*F41</f>
        <v>0</v>
      </c>
      <c r="J41" s="38"/>
      <c r="K41" s="73"/>
      <c r="L41" s="39"/>
      <c r="M41" s="2"/>
      <c r="N41" s="2"/>
      <c r="O41"/>
      <c r="P41"/>
      <c r="Q41"/>
      <c r="R41"/>
      <c r="S41"/>
      <c r="T41"/>
      <c r="U41"/>
      <c r="V41"/>
      <c r="W41"/>
      <c r="X41"/>
      <c r="Y41"/>
      <c r="Z41"/>
    </row>
    <row r="42" spans="1:26" ht="11.45" customHeight="1">
      <c r="A42" s="66" t="s">
        <v>143</v>
      </c>
      <c r="B42" s="18" t="s">
        <v>26</v>
      </c>
      <c r="C42" s="18" t="s">
        <v>31</v>
      </c>
      <c r="D42" s="18" t="s">
        <v>64</v>
      </c>
      <c r="E42" s="18"/>
      <c r="F42" s="9">
        <v>33</v>
      </c>
      <c r="G42" s="9" t="s">
        <v>2</v>
      </c>
      <c r="H42" s="33"/>
      <c r="I42" s="46">
        <f>H42*F42</f>
        <v>0</v>
      </c>
      <c r="J42" s="38"/>
      <c r="K42" s="73"/>
      <c r="L42" s="39"/>
      <c r="M42" s="2"/>
      <c r="N42" s="2"/>
      <c r="O42"/>
      <c r="P42"/>
      <c r="Q42"/>
      <c r="R42"/>
      <c r="S42"/>
      <c r="T42"/>
      <c r="U42"/>
      <c r="V42"/>
      <c r="W42"/>
      <c r="X42"/>
      <c r="Y42"/>
      <c r="Z42"/>
    </row>
    <row r="43" spans="1:26" ht="11.45" customHeight="1">
      <c r="A43" s="66" t="s">
        <v>145</v>
      </c>
      <c r="B43" s="18" t="s">
        <v>26</v>
      </c>
      <c r="C43" s="18" t="s">
        <v>31</v>
      </c>
      <c r="D43" s="18" t="s">
        <v>146</v>
      </c>
      <c r="E43" s="18"/>
      <c r="F43" s="9">
        <v>39</v>
      </c>
      <c r="G43" s="9" t="s">
        <v>2</v>
      </c>
      <c r="H43" s="33"/>
      <c r="I43" s="46">
        <f>H43*F43</f>
        <v>0</v>
      </c>
      <c r="J43" s="38"/>
      <c r="K43" s="73"/>
      <c r="L43" s="39"/>
      <c r="M43" s="2"/>
      <c r="N43" s="2"/>
      <c r="O43"/>
      <c r="P43"/>
      <c r="Q43"/>
      <c r="R43"/>
      <c r="S43"/>
      <c r="T43"/>
      <c r="U43"/>
      <c r="V43"/>
      <c r="W43"/>
      <c r="X43"/>
      <c r="Y43"/>
      <c r="Z43"/>
    </row>
    <row r="44" spans="1:26" ht="11.45" customHeight="1">
      <c r="A44" s="66" t="s">
        <v>65</v>
      </c>
      <c r="B44" s="18" t="s">
        <v>66</v>
      </c>
      <c r="C44" s="18" t="s">
        <v>67</v>
      </c>
      <c r="D44" s="18" t="s">
        <v>68</v>
      </c>
      <c r="E44" s="18"/>
      <c r="F44" s="9">
        <v>40</v>
      </c>
      <c r="G44" s="9" t="s">
        <v>2</v>
      </c>
      <c r="H44" s="33"/>
      <c r="I44" s="47" t="s">
        <v>144</v>
      </c>
      <c r="J44" s="38"/>
      <c r="K44" s="73"/>
      <c r="L44" s="39"/>
      <c r="M44" s="2"/>
      <c r="N44" s="2"/>
      <c r="O44"/>
      <c r="P44"/>
      <c r="Q44"/>
      <c r="R44"/>
      <c r="S44"/>
      <c r="T44"/>
      <c r="U44"/>
      <c r="V44"/>
      <c r="W44"/>
      <c r="X44"/>
      <c r="Y44"/>
      <c r="Z44"/>
    </row>
    <row r="45" spans="1:26" ht="11.45" customHeight="1">
      <c r="A45" s="66" t="s">
        <v>65</v>
      </c>
      <c r="B45" s="18" t="s">
        <v>66</v>
      </c>
      <c r="C45" s="18" t="s">
        <v>67</v>
      </c>
      <c r="D45" s="18" t="s">
        <v>69</v>
      </c>
      <c r="E45" s="18"/>
      <c r="F45" s="9">
        <v>50</v>
      </c>
      <c r="G45" s="9" t="s">
        <v>2</v>
      </c>
      <c r="H45" s="33"/>
      <c r="I45" s="47">
        <f t="shared" ref="I45" si="4">H45*F45</f>
        <v>0</v>
      </c>
      <c r="J45" s="38"/>
      <c r="K45" s="73"/>
      <c r="L45" s="39"/>
      <c r="M45" s="2"/>
      <c r="N45" s="2"/>
      <c r="O45"/>
      <c r="P45"/>
      <c r="Q45"/>
      <c r="R45"/>
      <c r="S45"/>
      <c r="T45"/>
      <c r="U45"/>
      <c r="V45"/>
      <c r="W45"/>
      <c r="X45"/>
      <c r="Y45"/>
      <c r="Z45"/>
    </row>
    <row r="46" spans="1:26" ht="11.45" customHeight="1">
      <c r="A46" s="66" t="s">
        <v>70</v>
      </c>
      <c r="B46" s="18" t="s">
        <v>66</v>
      </c>
      <c r="C46" s="18" t="s">
        <v>67</v>
      </c>
      <c r="D46" s="18" t="s">
        <v>69</v>
      </c>
      <c r="E46" s="18"/>
      <c r="F46" s="9">
        <v>36</v>
      </c>
      <c r="G46" s="9" t="s">
        <v>2</v>
      </c>
      <c r="H46" s="33"/>
      <c r="I46" s="47">
        <f t="shared" ref="I46" si="5">H46*F46</f>
        <v>0</v>
      </c>
      <c r="J46" s="38"/>
      <c r="K46" s="73"/>
      <c r="L46" s="39"/>
      <c r="M46" s="2"/>
      <c r="N46" s="2"/>
      <c r="O46"/>
      <c r="P46"/>
      <c r="Q46"/>
      <c r="R46"/>
      <c r="S46"/>
      <c r="T46"/>
      <c r="U46"/>
      <c r="V46"/>
      <c r="W46"/>
      <c r="X46"/>
      <c r="Y46"/>
      <c r="Z46"/>
    </row>
    <row r="47" spans="1:26" ht="11.45" customHeight="1">
      <c r="A47" s="66" t="s">
        <v>71</v>
      </c>
      <c r="B47" s="18" t="s">
        <v>66</v>
      </c>
      <c r="C47" s="18" t="s">
        <v>67</v>
      </c>
      <c r="D47" s="18" t="s">
        <v>69</v>
      </c>
      <c r="E47" s="18"/>
      <c r="F47" s="9">
        <v>61</v>
      </c>
      <c r="G47" s="9" t="s">
        <v>2</v>
      </c>
      <c r="H47" s="33"/>
      <c r="I47" s="47">
        <f t="shared" ref="I47:I51" si="6">H47*F47</f>
        <v>0</v>
      </c>
      <c r="J47" s="38"/>
      <c r="K47" s="73"/>
      <c r="L47" s="39"/>
      <c r="M47" s="2"/>
      <c r="N47" s="2"/>
      <c r="O47"/>
      <c r="P47"/>
      <c r="Q47"/>
      <c r="R47"/>
      <c r="S47"/>
      <c r="T47"/>
      <c r="U47"/>
      <c r="V47"/>
      <c r="W47"/>
      <c r="X47"/>
      <c r="Y47"/>
      <c r="Z47"/>
    </row>
    <row r="48" spans="1:26" ht="11.45" customHeight="1">
      <c r="A48" s="66" t="s">
        <v>72</v>
      </c>
      <c r="B48" s="18" t="s">
        <v>66</v>
      </c>
      <c r="C48" s="18" t="s">
        <v>67</v>
      </c>
      <c r="D48" s="18" t="s">
        <v>69</v>
      </c>
      <c r="E48" s="18"/>
      <c r="F48" s="9">
        <v>188</v>
      </c>
      <c r="G48" s="9" t="s">
        <v>2</v>
      </c>
      <c r="H48" s="33"/>
      <c r="I48" s="47">
        <f t="shared" si="6"/>
        <v>0</v>
      </c>
      <c r="J48" s="38"/>
      <c r="K48" s="73"/>
      <c r="L48" s="39"/>
      <c r="M48" s="2"/>
      <c r="N48" s="2"/>
      <c r="O48"/>
      <c r="P48"/>
      <c r="Q48"/>
      <c r="R48"/>
      <c r="S48"/>
      <c r="T48"/>
      <c r="U48"/>
      <c r="V48"/>
      <c r="W48"/>
      <c r="X48"/>
      <c r="Y48"/>
      <c r="Z48"/>
    </row>
    <row r="49" spans="1:26" ht="11.45" customHeight="1">
      <c r="A49" s="66" t="s">
        <v>117</v>
      </c>
      <c r="B49" s="18" t="s">
        <v>73</v>
      </c>
      <c r="C49" s="18" t="s">
        <v>75</v>
      </c>
      <c r="D49" s="18" t="s">
        <v>77</v>
      </c>
      <c r="E49" s="18"/>
      <c r="F49" s="9">
        <v>17</v>
      </c>
      <c r="G49" s="9" t="s">
        <v>2</v>
      </c>
      <c r="H49" s="33"/>
      <c r="I49" s="47">
        <f t="shared" ref="I49" si="7">H49*F49</f>
        <v>0</v>
      </c>
      <c r="J49" s="38"/>
      <c r="K49" s="73"/>
      <c r="L49" s="39"/>
      <c r="M49" s="2"/>
      <c r="N49" s="2"/>
      <c r="O49"/>
      <c r="P49"/>
      <c r="Q49"/>
      <c r="R49"/>
      <c r="S49"/>
      <c r="T49"/>
      <c r="U49"/>
      <c r="V49"/>
      <c r="W49"/>
      <c r="X49"/>
      <c r="Y49"/>
      <c r="Z49"/>
    </row>
    <row r="50" spans="1:26" ht="11.45" customHeight="1">
      <c r="A50" s="66" t="s">
        <v>78</v>
      </c>
      <c r="B50" s="18" t="s">
        <v>26</v>
      </c>
      <c r="C50" s="18" t="s">
        <v>31</v>
      </c>
      <c r="D50" s="18" t="s">
        <v>80</v>
      </c>
      <c r="E50" s="18"/>
      <c r="F50" s="9">
        <v>40</v>
      </c>
      <c r="G50" s="9" t="s">
        <v>2</v>
      </c>
      <c r="H50" s="33"/>
      <c r="I50" s="47">
        <f t="shared" ref="I50" si="8">H50*F50</f>
        <v>0</v>
      </c>
      <c r="J50" s="38"/>
      <c r="K50" s="73"/>
      <c r="L50" s="39"/>
      <c r="M50" s="2"/>
      <c r="N50" s="2"/>
      <c r="O50"/>
      <c r="P50"/>
      <c r="Q50"/>
      <c r="R50"/>
      <c r="S50"/>
      <c r="T50"/>
      <c r="U50"/>
      <c r="V50"/>
      <c r="W50"/>
      <c r="X50"/>
      <c r="Y50"/>
      <c r="Z50"/>
    </row>
    <row r="51" spans="1:26" ht="11.45" customHeight="1">
      <c r="A51" s="66" t="s">
        <v>78</v>
      </c>
      <c r="B51" s="18" t="s">
        <v>26</v>
      </c>
      <c r="C51" s="18" t="s">
        <v>31</v>
      </c>
      <c r="D51" s="18" t="s">
        <v>79</v>
      </c>
      <c r="E51" s="18"/>
      <c r="F51" s="9">
        <v>39</v>
      </c>
      <c r="G51" s="9" t="s">
        <v>2</v>
      </c>
      <c r="H51" s="33"/>
      <c r="I51" s="47">
        <f t="shared" si="6"/>
        <v>0</v>
      </c>
      <c r="J51" s="38"/>
      <c r="K51" s="73"/>
      <c r="L51" s="39"/>
      <c r="M51" s="2"/>
      <c r="N51" s="2"/>
      <c r="O51"/>
      <c r="P51"/>
      <c r="Q51"/>
      <c r="R51"/>
      <c r="S51"/>
      <c r="T51"/>
      <c r="U51"/>
      <c r="V51"/>
      <c r="W51"/>
      <c r="X51"/>
      <c r="Y51"/>
      <c r="Z51"/>
    </row>
    <row r="52" spans="1:26">
      <c r="A52" s="66" t="s">
        <v>78</v>
      </c>
      <c r="B52" s="11" t="s">
        <v>26</v>
      </c>
      <c r="C52" s="11" t="s">
        <v>31</v>
      </c>
      <c r="D52" s="11" t="s">
        <v>81</v>
      </c>
      <c r="E52" s="11"/>
      <c r="F52" s="9">
        <v>79</v>
      </c>
      <c r="G52" s="12" t="s">
        <v>2</v>
      </c>
      <c r="H52" s="34"/>
      <c r="I52" s="47">
        <f t="shared" ref="I52:I57" si="9">H52*F52</f>
        <v>0</v>
      </c>
      <c r="J52" s="38"/>
      <c r="K52" s="73"/>
      <c r="L52" s="39"/>
      <c r="M52" s="2"/>
      <c r="N52" s="2"/>
      <c r="O52"/>
      <c r="P52"/>
      <c r="Q52"/>
      <c r="R52"/>
      <c r="S52"/>
      <c r="T52"/>
      <c r="U52"/>
      <c r="V52"/>
      <c r="W52"/>
      <c r="X52"/>
      <c r="Y52"/>
      <c r="Z52"/>
    </row>
    <row r="53" spans="1:26">
      <c r="A53" s="66" t="s">
        <v>82</v>
      </c>
      <c r="B53" s="11" t="s">
        <v>73</v>
      </c>
      <c r="C53" s="11" t="s">
        <v>75</v>
      </c>
      <c r="D53" s="11" t="s">
        <v>83</v>
      </c>
      <c r="E53" s="11"/>
      <c r="F53" s="9">
        <v>7</v>
      </c>
      <c r="G53" s="12" t="s">
        <v>2</v>
      </c>
      <c r="H53" s="34"/>
      <c r="I53" s="47">
        <f t="shared" ref="I53:I55" si="10">H53*F53</f>
        <v>0</v>
      </c>
      <c r="J53" s="38"/>
      <c r="K53" s="73"/>
      <c r="L53" s="39"/>
      <c r="M53" s="2"/>
      <c r="N53" s="2"/>
      <c r="O53"/>
      <c r="P53"/>
      <c r="Q53"/>
      <c r="R53"/>
      <c r="S53"/>
      <c r="T53"/>
      <c r="U53"/>
      <c r="V53"/>
      <c r="W53"/>
      <c r="X53"/>
      <c r="Y53"/>
      <c r="Z53"/>
    </row>
    <row r="54" spans="1:26">
      <c r="A54" s="66" t="s">
        <v>82</v>
      </c>
      <c r="B54" s="11" t="s">
        <v>73</v>
      </c>
      <c r="C54" s="11" t="s">
        <v>75</v>
      </c>
      <c r="D54" s="11" t="s">
        <v>76</v>
      </c>
      <c r="E54" s="11"/>
      <c r="F54" s="9">
        <v>36</v>
      </c>
      <c r="G54" s="12" t="s">
        <v>2</v>
      </c>
      <c r="H54" s="34"/>
      <c r="I54" s="47">
        <f t="shared" ref="I54" si="11">H54*F54</f>
        <v>0</v>
      </c>
      <c r="J54" s="38"/>
      <c r="K54" s="73"/>
      <c r="L54" s="39"/>
      <c r="M54" s="2"/>
      <c r="N54" s="2"/>
      <c r="O54"/>
      <c r="P54"/>
      <c r="Q54"/>
      <c r="R54"/>
      <c r="S54"/>
      <c r="T54"/>
      <c r="U54"/>
      <c r="V54"/>
      <c r="W54"/>
      <c r="X54"/>
      <c r="Y54"/>
      <c r="Z54"/>
    </row>
    <row r="55" spans="1:26">
      <c r="A55" s="66" t="s">
        <v>84</v>
      </c>
      <c r="B55" s="11" t="s">
        <v>66</v>
      </c>
      <c r="C55" s="11" t="s">
        <v>67</v>
      </c>
      <c r="D55" s="11" t="s">
        <v>85</v>
      </c>
      <c r="E55" s="11"/>
      <c r="F55" s="9">
        <v>274</v>
      </c>
      <c r="G55" s="12" t="s">
        <v>2</v>
      </c>
      <c r="H55" s="34"/>
      <c r="I55" s="47">
        <f t="shared" si="10"/>
        <v>0</v>
      </c>
      <c r="J55" s="38"/>
      <c r="K55" s="73"/>
      <c r="L55" s="39"/>
      <c r="M55" s="2"/>
      <c r="N55" s="2"/>
      <c r="O55"/>
      <c r="P55"/>
      <c r="Q55"/>
      <c r="R55"/>
      <c r="S55"/>
      <c r="T55"/>
      <c r="U55"/>
      <c r="V55"/>
      <c r="W55"/>
      <c r="X55"/>
      <c r="Y55"/>
      <c r="Z55"/>
    </row>
    <row r="56" spans="1:26">
      <c r="A56" s="66" t="s">
        <v>86</v>
      </c>
      <c r="B56" s="11" t="s">
        <v>26</v>
      </c>
      <c r="C56" s="11" t="s">
        <v>31</v>
      </c>
      <c r="D56" s="11" t="s">
        <v>83</v>
      </c>
      <c r="E56" s="11"/>
      <c r="F56" s="9">
        <v>16</v>
      </c>
      <c r="G56" s="12" t="s">
        <v>2</v>
      </c>
      <c r="H56" s="34"/>
      <c r="I56" s="47">
        <f t="shared" si="9"/>
        <v>0</v>
      </c>
      <c r="J56" s="38"/>
      <c r="K56" s="74"/>
      <c r="L56" s="39"/>
      <c r="M56" s="2"/>
      <c r="N56" s="2"/>
      <c r="O56"/>
      <c r="P56"/>
      <c r="Q56"/>
      <c r="R56"/>
      <c r="S56"/>
      <c r="T56"/>
      <c r="U56"/>
      <c r="V56"/>
      <c r="W56"/>
      <c r="X56"/>
      <c r="Y56"/>
      <c r="Z56"/>
    </row>
    <row r="57" spans="1:26">
      <c r="A57" s="66" t="s">
        <v>86</v>
      </c>
      <c r="B57" s="11" t="s">
        <v>26</v>
      </c>
      <c r="C57" s="11" t="s">
        <v>31</v>
      </c>
      <c r="D57" s="11" t="s">
        <v>85</v>
      </c>
      <c r="E57" s="11"/>
      <c r="F57" s="9">
        <v>159</v>
      </c>
      <c r="G57" s="12" t="s">
        <v>2</v>
      </c>
      <c r="H57" s="34"/>
      <c r="I57" s="47">
        <f t="shared" si="9"/>
        <v>0</v>
      </c>
      <c r="J57" s="38"/>
      <c r="K57" s="73"/>
      <c r="L57" s="39"/>
      <c r="M57" s="2"/>
      <c r="N57" s="2"/>
      <c r="O57"/>
      <c r="P57"/>
      <c r="Q57"/>
      <c r="R57"/>
      <c r="S57"/>
      <c r="T57"/>
      <c r="U57"/>
      <c r="V57"/>
      <c r="W57"/>
      <c r="X57"/>
      <c r="Y57"/>
      <c r="Z57"/>
    </row>
    <row r="58" spans="1:26">
      <c r="A58" s="66" t="s">
        <v>87</v>
      </c>
      <c r="B58" s="11" t="s">
        <v>73</v>
      </c>
      <c r="C58" s="11" t="s">
        <v>75</v>
      </c>
      <c r="D58" s="11" t="s">
        <v>76</v>
      </c>
      <c r="E58" s="11"/>
      <c r="F58" s="9">
        <v>24</v>
      </c>
      <c r="G58" s="12" t="s">
        <v>2</v>
      </c>
      <c r="H58" s="34"/>
      <c r="I58" s="47" t="s">
        <v>144</v>
      </c>
      <c r="J58" s="38"/>
      <c r="K58" s="73"/>
      <c r="L58" s="39"/>
      <c r="M58" s="2"/>
      <c r="N58" s="2"/>
      <c r="O58"/>
      <c r="P58"/>
      <c r="Q58"/>
      <c r="R58"/>
      <c r="S58"/>
      <c r="T58"/>
      <c r="U58"/>
      <c r="V58"/>
      <c r="W58"/>
      <c r="X58"/>
      <c r="Y58"/>
      <c r="Z58"/>
    </row>
    <row r="59" spans="1:26" ht="13.5" thickBot="1">
      <c r="A59" s="72"/>
      <c r="B59" s="3"/>
      <c r="C59" s="3"/>
      <c r="D59" s="3"/>
      <c r="E59" s="3"/>
      <c r="F59" s="3"/>
      <c r="G59" s="14"/>
      <c r="H59" s="35"/>
      <c r="I59" s="35"/>
      <c r="J59" s="38"/>
      <c r="K59" s="73"/>
      <c r="L59" s="39"/>
      <c r="M59" s="2"/>
      <c r="N59" s="2"/>
      <c r="O59"/>
      <c r="P59"/>
      <c r="Q59"/>
      <c r="R59"/>
      <c r="S59"/>
      <c r="T59"/>
      <c r="U59"/>
      <c r="V59"/>
      <c r="W59"/>
      <c r="X59"/>
      <c r="Y59"/>
      <c r="Z59"/>
    </row>
    <row r="60" spans="1:26" ht="13.5" thickBot="1">
      <c r="A60" s="51"/>
      <c r="B60" s="88" t="s">
        <v>120</v>
      </c>
      <c r="C60" s="51"/>
      <c r="D60" s="51"/>
      <c r="E60" s="51"/>
      <c r="F60" s="51"/>
      <c r="G60" s="51"/>
      <c r="H60" s="51"/>
      <c r="I60" s="80">
        <f>SUM(I17:I58)</f>
        <v>0</v>
      </c>
      <c r="J60" s="38"/>
      <c r="K60" s="73"/>
      <c r="L60" s="39"/>
      <c r="M60" s="2"/>
      <c r="N60" s="2"/>
      <c r="O60"/>
      <c r="P60"/>
      <c r="Q60"/>
      <c r="R60"/>
      <c r="S60"/>
      <c r="T60"/>
      <c r="U60"/>
      <c r="V60"/>
      <c r="W60"/>
      <c r="X60"/>
      <c r="Y60"/>
      <c r="Z60"/>
    </row>
    <row r="61" spans="1:26" ht="11.45" customHeight="1" thickTop="1">
      <c r="A61" s="13"/>
      <c r="B61" s="3"/>
      <c r="C61" s="3"/>
      <c r="D61" s="3"/>
      <c r="E61" s="3"/>
      <c r="F61" s="14"/>
      <c r="G61" s="14"/>
      <c r="H61" s="35"/>
      <c r="I61" s="35"/>
      <c r="J61" s="38"/>
      <c r="K61" s="73"/>
      <c r="L61" s="39"/>
      <c r="M61" s="2"/>
      <c r="N61" s="2"/>
      <c r="O61"/>
      <c r="P61"/>
      <c r="Q61"/>
      <c r="R61"/>
      <c r="S61"/>
      <c r="T61"/>
      <c r="U61"/>
      <c r="V61"/>
      <c r="W61"/>
      <c r="X61"/>
      <c r="Y61"/>
      <c r="Z61"/>
    </row>
    <row r="62" spans="1:26">
      <c r="A62" s="41"/>
      <c r="B62" s="41" t="s">
        <v>5</v>
      </c>
      <c r="C62" s="41"/>
      <c r="D62" s="41"/>
      <c r="E62" s="41"/>
      <c r="F62" s="42"/>
      <c r="G62" s="43"/>
      <c r="H62" s="44"/>
      <c r="I62" s="45"/>
      <c r="J62" s="38"/>
      <c r="K62" s="39"/>
      <c r="L62" s="39"/>
      <c r="M62" s="2"/>
      <c r="N62" s="2"/>
      <c r="O62"/>
      <c r="P62"/>
      <c r="Q62"/>
      <c r="R62"/>
      <c r="S62"/>
      <c r="T62"/>
      <c r="U62"/>
      <c r="V62"/>
      <c r="W62"/>
      <c r="X62"/>
      <c r="Y62"/>
      <c r="Z62"/>
    </row>
    <row r="63" spans="1:26">
      <c r="A63" s="87"/>
      <c r="B63" s="18" t="s">
        <v>149</v>
      </c>
      <c r="C63" s="87"/>
      <c r="D63" s="87"/>
      <c r="E63" s="87"/>
      <c r="F63" s="9">
        <v>1</v>
      </c>
      <c r="G63" s="9" t="s">
        <v>3</v>
      </c>
      <c r="H63" s="32"/>
      <c r="I63" s="47"/>
      <c r="J63" s="38"/>
      <c r="K63" s="39"/>
      <c r="L63" s="39"/>
      <c r="M63" s="2"/>
      <c r="N63" s="2"/>
      <c r="O63"/>
      <c r="P63"/>
      <c r="Q63"/>
      <c r="R63"/>
      <c r="S63"/>
      <c r="T63"/>
      <c r="U63"/>
      <c r="V63"/>
      <c r="W63"/>
      <c r="X63"/>
      <c r="Y63"/>
      <c r="Z63"/>
    </row>
    <row r="64" spans="1:26">
      <c r="A64" s="10"/>
      <c r="B64" s="18" t="s">
        <v>140</v>
      </c>
      <c r="C64" s="18"/>
      <c r="D64" s="18"/>
      <c r="E64" s="18"/>
      <c r="F64" s="9">
        <v>1</v>
      </c>
      <c r="G64" s="9" t="s">
        <v>3</v>
      </c>
      <c r="H64" s="33"/>
      <c r="I64" s="47"/>
      <c r="J64" s="38"/>
      <c r="K64" s="39"/>
      <c r="L64" s="39"/>
      <c r="M64" s="2"/>
      <c r="N64" s="2"/>
      <c r="O64"/>
      <c r="P64"/>
      <c r="Q64"/>
      <c r="R64"/>
      <c r="S64"/>
      <c r="T64"/>
      <c r="U64"/>
      <c r="V64"/>
      <c r="W64"/>
      <c r="X64"/>
      <c r="Y64"/>
      <c r="Z64"/>
    </row>
    <row r="65" spans="1:26">
      <c r="A65" s="10"/>
      <c r="B65" s="18" t="s">
        <v>135</v>
      </c>
      <c r="C65" s="18"/>
      <c r="D65" s="18"/>
      <c r="E65" s="18"/>
      <c r="F65" s="9">
        <v>1</v>
      </c>
      <c r="G65" s="9" t="s">
        <v>3</v>
      </c>
      <c r="H65" s="33"/>
      <c r="I65" s="47"/>
      <c r="J65" s="38"/>
      <c r="K65" s="39"/>
      <c r="L65" s="39"/>
      <c r="M65" s="2"/>
      <c r="N65" s="2"/>
      <c r="O65"/>
      <c r="P65"/>
      <c r="Q65"/>
      <c r="R65"/>
      <c r="S65"/>
      <c r="T65"/>
      <c r="U65"/>
      <c r="V65"/>
      <c r="W65"/>
      <c r="X65"/>
      <c r="Y65"/>
      <c r="Z65"/>
    </row>
    <row r="66" spans="1:26" ht="11.45" customHeight="1">
      <c r="A66" s="18" t="s">
        <v>74</v>
      </c>
      <c r="B66" s="18" t="s">
        <v>73</v>
      </c>
      <c r="C66" s="18" t="s">
        <v>75</v>
      </c>
      <c r="D66" s="18" t="s">
        <v>76</v>
      </c>
      <c r="E66" s="18"/>
      <c r="F66" s="9">
        <v>36</v>
      </c>
      <c r="G66" s="18" t="s">
        <v>2</v>
      </c>
      <c r="H66" s="18"/>
      <c r="I66" s="47"/>
      <c r="J66" s="38"/>
      <c r="K66" s="39"/>
      <c r="L66" s="39"/>
      <c r="M66" s="2"/>
      <c r="N66" s="2"/>
      <c r="O66"/>
      <c r="P66"/>
      <c r="Q66"/>
      <c r="R66"/>
      <c r="S66"/>
      <c r="T66"/>
      <c r="U66"/>
      <c r="V66"/>
      <c r="W66"/>
      <c r="X66"/>
      <c r="Y66"/>
      <c r="Z66"/>
    </row>
    <row r="67" spans="1:26" ht="13.5" thickBot="1">
      <c r="A67" s="18"/>
      <c r="B67" s="18" t="s">
        <v>147</v>
      </c>
      <c r="C67" s="18"/>
      <c r="D67" s="18"/>
      <c r="E67" s="18"/>
      <c r="F67" s="9">
        <v>1</v>
      </c>
      <c r="G67" s="18" t="s">
        <v>3</v>
      </c>
      <c r="H67" s="33"/>
      <c r="I67" s="47"/>
      <c r="J67" s="38"/>
      <c r="K67" s="39"/>
      <c r="L67" s="39"/>
      <c r="M67" s="2"/>
      <c r="N67" s="2"/>
      <c r="O67"/>
      <c r="P67"/>
      <c r="Q67"/>
      <c r="R67"/>
      <c r="S67"/>
      <c r="T67"/>
      <c r="U67"/>
      <c r="V67"/>
      <c r="W67"/>
      <c r="X67"/>
      <c r="Y67"/>
      <c r="Z67"/>
    </row>
    <row r="68" spans="1:26" ht="13.5" thickBot="1">
      <c r="A68" s="51"/>
      <c r="B68" s="88" t="s">
        <v>148</v>
      </c>
      <c r="C68" s="51"/>
      <c r="D68" s="51"/>
      <c r="E68" s="51"/>
      <c r="F68" s="51"/>
      <c r="G68" s="51"/>
      <c r="H68" s="51"/>
      <c r="I68" s="85">
        <f>SUM(I63+I65+I66-I67)*0.5</f>
        <v>0</v>
      </c>
      <c r="J68" s="38"/>
      <c r="K68" s="73"/>
      <c r="L68" s="39"/>
      <c r="M68" s="2"/>
      <c r="N68" s="2"/>
      <c r="O68"/>
      <c r="P68"/>
      <c r="Q68"/>
      <c r="R68"/>
      <c r="S68"/>
      <c r="T68"/>
      <c r="U68"/>
      <c r="V68"/>
      <c r="W68"/>
      <c r="X68"/>
      <c r="Y68"/>
      <c r="Z68"/>
    </row>
    <row r="69" spans="1:26" ht="14.25" thickTop="1" thickBot="1">
      <c r="A69" s="3"/>
      <c r="B69" s="3"/>
      <c r="C69" s="3"/>
      <c r="D69" s="3"/>
      <c r="E69" s="3"/>
      <c r="F69" s="14"/>
      <c r="G69" s="14"/>
      <c r="H69" s="32"/>
      <c r="I69" s="32"/>
      <c r="J69" s="38"/>
      <c r="K69" s="39"/>
      <c r="L69" s="39"/>
      <c r="M69" s="2"/>
      <c r="N69" s="2"/>
      <c r="O69"/>
      <c r="P69"/>
      <c r="Q69"/>
      <c r="R69"/>
      <c r="S69"/>
      <c r="T69"/>
      <c r="U69"/>
      <c r="V69"/>
      <c r="W69"/>
      <c r="X69"/>
      <c r="Y69"/>
      <c r="Z69"/>
    </row>
    <row r="70" spans="1:26" ht="13.5" thickBot="1">
      <c r="A70" s="51"/>
      <c r="B70" s="79" t="s">
        <v>136</v>
      </c>
      <c r="C70" s="51"/>
      <c r="D70" s="51"/>
      <c r="E70" s="51"/>
      <c r="F70" s="51"/>
      <c r="G70" s="51"/>
      <c r="H70" s="51"/>
      <c r="I70" s="80">
        <f>SUM(I60+I68)</f>
        <v>0</v>
      </c>
      <c r="J70" s="38"/>
      <c r="K70" s="73"/>
      <c r="L70" s="39"/>
      <c r="M70" s="2"/>
      <c r="N70" s="2"/>
      <c r="O70"/>
      <c r="P70"/>
      <c r="Q70"/>
      <c r="R70"/>
      <c r="S70"/>
      <c r="T70"/>
      <c r="U70"/>
      <c r="V70"/>
      <c r="W70"/>
      <c r="X70"/>
      <c r="Y70"/>
      <c r="Z70"/>
    </row>
    <row r="71" spans="1:26" ht="13.5" thickTop="1">
      <c r="A71" s="13"/>
      <c r="B71" s="3"/>
      <c r="C71" s="3"/>
      <c r="D71" s="3"/>
      <c r="E71" s="3"/>
      <c r="F71" s="14"/>
      <c r="G71" s="14"/>
      <c r="H71" s="32"/>
      <c r="I71" s="32"/>
      <c r="J71" s="38"/>
      <c r="K71" s="39"/>
      <c r="L71" s="39"/>
      <c r="M71" s="2"/>
      <c r="N71" s="2"/>
      <c r="O71"/>
      <c r="P71"/>
      <c r="Q71"/>
      <c r="R71"/>
      <c r="S71"/>
      <c r="T71"/>
      <c r="U71"/>
      <c r="V71"/>
      <c r="W71"/>
      <c r="X71"/>
      <c r="Y71"/>
      <c r="Z71"/>
    </row>
    <row r="72" spans="1:26">
      <c r="A72" s="13"/>
      <c r="B72" s="3" t="s">
        <v>119</v>
      </c>
      <c r="C72" s="3"/>
      <c r="D72" s="3"/>
      <c r="E72" s="3"/>
      <c r="F72" s="14"/>
      <c r="G72" s="76"/>
      <c r="H72" s="23"/>
      <c r="I72" s="23"/>
      <c r="J72" s="38"/>
      <c r="K72" s="39"/>
      <c r="L72" s="39"/>
      <c r="M72" s="2"/>
      <c r="N72" s="2"/>
      <c r="O72"/>
      <c r="P72"/>
      <c r="Q72"/>
      <c r="R72"/>
      <c r="S72"/>
      <c r="T72"/>
      <c r="U72"/>
      <c r="V72"/>
      <c r="W72"/>
      <c r="X72"/>
      <c r="Y72"/>
      <c r="Z72"/>
    </row>
    <row r="73" spans="1:26">
      <c r="A73" s="13"/>
      <c r="B73" s="3"/>
      <c r="C73" s="3"/>
      <c r="D73" s="3"/>
      <c r="E73" s="3"/>
      <c r="F73" s="14"/>
      <c r="G73" s="76"/>
      <c r="H73" s="23"/>
      <c r="I73" s="23"/>
      <c r="J73" s="38"/>
      <c r="K73" s="39"/>
      <c r="L73" s="39"/>
      <c r="M73" s="2"/>
      <c r="N73" s="2"/>
      <c r="O73"/>
      <c r="P73"/>
      <c r="Q73"/>
      <c r="R73"/>
      <c r="S73"/>
      <c r="T73"/>
      <c r="U73"/>
      <c r="V73"/>
      <c r="W73"/>
      <c r="X73"/>
      <c r="Y73"/>
      <c r="Z73"/>
    </row>
    <row r="74" spans="1:26">
      <c r="A74" s="15" t="s">
        <v>113</v>
      </c>
      <c r="B74" s="3"/>
      <c r="C74" s="3"/>
      <c r="D74" s="3"/>
      <c r="E74" s="3"/>
      <c r="F74" s="14"/>
      <c r="G74" s="19"/>
      <c r="H74" s="23"/>
      <c r="I74" s="23"/>
      <c r="J74" s="38"/>
      <c r="K74" s="39"/>
      <c r="L74" s="39"/>
      <c r="M74" s="2"/>
      <c r="N74" s="2"/>
      <c r="O74"/>
      <c r="P74"/>
      <c r="Q74"/>
      <c r="R74"/>
      <c r="S74"/>
      <c r="T74"/>
      <c r="U74"/>
      <c r="V74"/>
      <c r="W74"/>
      <c r="X74"/>
      <c r="Y74"/>
      <c r="Z74"/>
    </row>
    <row r="75" spans="1:26">
      <c r="A75" s="15" t="s">
        <v>114</v>
      </c>
      <c r="B75" s="3"/>
      <c r="C75" s="3"/>
      <c r="D75" s="3"/>
      <c r="E75" s="3"/>
      <c r="F75" s="14"/>
      <c r="G75" s="19"/>
      <c r="H75" s="23"/>
      <c r="I75" s="23"/>
      <c r="J75" s="38"/>
      <c r="K75" s="39"/>
      <c r="L75" s="39"/>
      <c r="M75" s="2"/>
      <c r="N75" s="2"/>
      <c r="O75"/>
      <c r="P75"/>
      <c r="Q75"/>
      <c r="R75"/>
      <c r="S75"/>
      <c r="T75"/>
      <c r="U75"/>
      <c r="V75"/>
      <c r="W75"/>
      <c r="X75"/>
      <c r="Y75"/>
      <c r="Z75"/>
    </row>
    <row r="76" spans="1:26">
      <c r="A76" s="87" t="s">
        <v>115</v>
      </c>
      <c r="B76" s="3"/>
      <c r="C76" s="3"/>
      <c r="D76" s="3"/>
      <c r="E76" s="3"/>
      <c r="F76" s="14"/>
      <c r="G76" s="19"/>
      <c r="H76" s="32"/>
      <c r="I76" s="32"/>
      <c r="J76" s="38"/>
      <c r="K76" s="39"/>
      <c r="L76" s="39"/>
      <c r="M76" s="2"/>
      <c r="N76" s="2"/>
      <c r="O76"/>
      <c r="P76"/>
      <c r="Q76"/>
      <c r="R76"/>
      <c r="S76"/>
      <c r="T76"/>
      <c r="U76"/>
      <c r="V76"/>
      <c r="W76"/>
      <c r="X76"/>
      <c r="Y76"/>
      <c r="Z76"/>
    </row>
    <row r="77" spans="1:26">
      <c r="A77" s="15" t="s">
        <v>116</v>
      </c>
      <c r="B77" s="3"/>
      <c r="C77" s="3"/>
      <c r="D77" s="3"/>
      <c r="E77" s="3"/>
      <c r="F77" s="14"/>
      <c r="G77" s="19"/>
      <c r="H77" s="32"/>
      <c r="I77" s="32"/>
      <c r="J77" s="38"/>
      <c r="K77" s="39"/>
      <c r="L77" s="39"/>
      <c r="M77" s="2"/>
      <c r="N77" s="2"/>
      <c r="O77"/>
      <c r="P77"/>
      <c r="Q77"/>
      <c r="R77"/>
      <c r="S77"/>
      <c r="T77"/>
      <c r="U77"/>
      <c r="V77"/>
      <c r="W77"/>
      <c r="X77"/>
      <c r="Y77"/>
      <c r="Z77"/>
    </row>
    <row r="78" spans="1:26">
      <c r="A78" s="15"/>
      <c r="B78" s="3"/>
      <c r="C78" s="3"/>
      <c r="D78" s="3"/>
      <c r="E78" s="3"/>
      <c r="F78" s="14"/>
      <c r="G78" s="4"/>
      <c r="H78" s="23"/>
      <c r="I78" s="23"/>
      <c r="J78" s="38"/>
      <c r="K78" s="39"/>
      <c r="L78" s="39"/>
      <c r="M78" s="2"/>
      <c r="N78" s="2"/>
      <c r="O78"/>
      <c r="P78"/>
      <c r="Q78"/>
      <c r="R78"/>
      <c r="S78"/>
      <c r="T78"/>
      <c r="U78"/>
      <c r="V78"/>
      <c r="W78"/>
      <c r="X78"/>
      <c r="Y78"/>
      <c r="Z78"/>
    </row>
    <row r="79" spans="1:26">
      <c r="A79" s="15"/>
      <c r="B79" s="24"/>
      <c r="C79" s="24"/>
      <c r="D79" s="24"/>
      <c r="E79" s="24"/>
      <c r="F79" s="29"/>
      <c r="G79" s="4"/>
      <c r="H79" s="23"/>
      <c r="I79" s="23"/>
      <c r="J79" s="38"/>
      <c r="K79" s="39"/>
      <c r="L79" s="39"/>
      <c r="M79" s="2"/>
      <c r="N79" s="2"/>
      <c r="O79"/>
      <c r="P79"/>
      <c r="Q79"/>
      <c r="R79"/>
      <c r="S79"/>
      <c r="T79"/>
      <c r="U79"/>
      <c r="V79"/>
      <c r="W79"/>
      <c r="X79"/>
      <c r="Y79"/>
      <c r="Z79"/>
    </row>
    <row r="80" spans="1:26">
      <c r="G80" s="25"/>
      <c r="H80" s="36"/>
      <c r="I80" s="36"/>
      <c r="J80" s="38"/>
      <c r="K80" s="39"/>
      <c r="L80" s="39"/>
      <c r="M80" s="2"/>
      <c r="N80" s="2"/>
      <c r="O80"/>
      <c r="P80"/>
      <c r="Q80"/>
      <c r="R80"/>
      <c r="S80"/>
      <c r="T80"/>
      <c r="U80"/>
      <c r="V80"/>
      <c r="W80"/>
      <c r="X80"/>
      <c r="Y80"/>
      <c r="Z80"/>
    </row>
    <row r="81" spans="1:26">
      <c r="G81" s="4"/>
      <c r="H81" s="23"/>
      <c r="I81" s="23"/>
      <c r="J81" s="38"/>
      <c r="K81" s="39"/>
      <c r="L81" s="39"/>
      <c r="M81" s="2"/>
      <c r="N81" s="2"/>
      <c r="O81"/>
      <c r="P81"/>
      <c r="Q81"/>
      <c r="R81"/>
      <c r="S81"/>
      <c r="T81"/>
      <c r="U81"/>
      <c r="V81"/>
      <c r="W81"/>
      <c r="X81"/>
      <c r="Y81"/>
      <c r="Z81"/>
    </row>
    <row r="82" spans="1:26">
      <c r="B82" s="3"/>
      <c r="C82" s="3"/>
      <c r="D82" s="3"/>
      <c r="E82" s="3"/>
      <c r="F82" s="14"/>
      <c r="G82" s="4"/>
      <c r="H82" s="23"/>
      <c r="I82" s="23"/>
      <c r="J82" s="38"/>
      <c r="K82" s="39"/>
      <c r="L82" s="39"/>
      <c r="M82" s="2"/>
      <c r="N82" s="2"/>
      <c r="O82"/>
      <c r="P82"/>
      <c r="Q82"/>
      <c r="R82"/>
      <c r="S82"/>
      <c r="T82"/>
      <c r="U82"/>
      <c r="V82"/>
      <c r="W82"/>
      <c r="X82"/>
      <c r="Y82"/>
      <c r="Z82"/>
    </row>
    <row r="83" spans="1:26">
      <c r="A83" s="6"/>
      <c r="B83" s="3"/>
      <c r="C83" s="3"/>
      <c r="D83" s="3"/>
      <c r="E83" s="3"/>
      <c r="F83" s="14"/>
      <c r="G83" s="4"/>
      <c r="H83" s="23"/>
      <c r="I83" s="23"/>
      <c r="J83" s="38"/>
      <c r="K83" s="39"/>
      <c r="L83" s="39"/>
      <c r="M83" s="2"/>
      <c r="N83" s="2"/>
      <c r="O83"/>
      <c r="P83"/>
      <c r="Q83"/>
      <c r="R83"/>
      <c r="S83"/>
      <c r="T83"/>
      <c r="U83"/>
      <c r="V83"/>
      <c r="W83"/>
      <c r="X83"/>
      <c r="Y83"/>
      <c r="Z83"/>
    </row>
    <row r="84" spans="1:26">
      <c r="A84" s="6"/>
      <c r="B84" s="3"/>
      <c r="C84" s="3"/>
      <c r="D84" s="3"/>
      <c r="E84" s="3"/>
      <c r="F84" s="14"/>
      <c r="G84" s="4"/>
      <c r="H84" s="23"/>
      <c r="I84" s="23"/>
      <c r="J84" s="38"/>
      <c r="K84" s="39"/>
      <c r="L84" s="39"/>
      <c r="M84" s="2"/>
      <c r="N84" s="2"/>
      <c r="O84"/>
      <c r="P84"/>
      <c r="Q84"/>
      <c r="R84"/>
      <c r="S84"/>
      <c r="T84"/>
      <c r="U84"/>
      <c r="V84"/>
      <c r="W84"/>
      <c r="X84"/>
      <c r="Y84"/>
      <c r="Z84"/>
    </row>
    <row r="85" spans="1:26">
      <c r="A85" s="6"/>
      <c r="B85" s="3"/>
      <c r="C85" s="3"/>
      <c r="D85" s="3"/>
      <c r="E85" s="3"/>
      <c r="F85" s="14"/>
      <c r="G85" s="4"/>
      <c r="H85" s="23"/>
      <c r="I85" s="23"/>
      <c r="J85" s="38"/>
      <c r="K85" s="39"/>
      <c r="L85" s="39"/>
      <c r="M85" s="2"/>
      <c r="N85" s="2"/>
      <c r="O85"/>
      <c r="P85"/>
      <c r="Q85"/>
      <c r="R85"/>
      <c r="S85"/>
      <c r="T85"/>
      <c r="U85"/>
      <c r="V85"/>
      <c r="W85"/>
      <c r="X85"/>
      <c r="Y85"/>
      <c r="Z85"/>
    </row>
    <row r="86" spans="1:26">
      <c r="A86" s="6"/>
      <c r="B86" s="3"/>
      <c r="C86" s="3"/>
      <c r="D86" s="3"/>
      <c r="E86" s="3"/>
      <c r="F86" s="14"/>
      <c r="G86" s="4"/>
      <c r="H86" s="23"/>
      <c r="I86" s="23"/>
      <c r="J86" s="38"/>
      <c r="K86" s="39"/>
      <c r="L86" s="39"/>
      <c r="M86" s="2"/>
      <c r="N86" s="2"/>
      <c r="O86"/>
      <c r="P86"/>
      <c r="Q86"/>
      <c r="R86"/>
      <c r="S86"/>
      <c r="T86"/>
      <c r="U86"/>
      <c r="V86"/>
      <c r="W86"/>
      <c r="X86"/>
      <c r="Y86"/>
      <c r="Z86"/>
    </row>
    <row r="87" spans="1:26">
      <c r="A87" s="6"/>
      <c r="B87" s="3"/>
      <c r="C87" s="3"/>
      <c r="D87" s="3"/>
      <c r="E87" s="3"/>
      <c r="F87" s="14"/>
      <c r="G87" s="4"/>
      <c r="H87" s="23"/>
      <c r="I87" s="23"/>
      <c r="J87" s="38"/>
      <c r="K87" s="39"/>
      <c r="L87" s="39"/>
      <c r="M87" s="2"/>
      <c r="N87" s="2"/>
      <c r="O87"/>
      <c r="P87"/>
      <c r="Q87"/>
      <c r="R87"/>
      <c r="S87"/>
      <c r="T87"/>
      <c r="U87"/>
      <c r="V87"/>
      <c r="W87"/>
      <c r="X87"/>
      <c r="Y87"/>
      <c r="Z87"/>
    </row>
    <row r="88" spans="1:26">
      <c r="A88" s="6"/>
      <c r="B88" s="3"/>
      <c r="C88" s="3"/>
      <c r="D88" s="3"/>
      <c r="E88" s="3"/>
      <c r="F88" s="14"/>
      <c r="G88" s="4"/>
      <c r="H88" s="23"/>
      <c r="I88" s="23"/>
      <c r="J88" s="38"/>
      <c r="K88" s="39"/>
      <c r="L88" s="39"/>
      <c r="M88" s="2"/>
      <c r="N88" s="2"/>
      <c r="O88"/>
      <c r="P88"/>
      <c r="Q88"/>
      <c r="R88"/>
      <c r="S88"/>
      <c r="T88"/>
      <c r="U88"/>
      <c r="V88"/>
      <c r="W88"/>
      <c r="X88"/>
      <c r="Y88"/>
      <c r="Z88"/>
    </row>
    <row r="89" spans="1:26">
      <c r="A89" s="6"/>
      <c r="B89" s="15"/>
      <c r="C89" s="15"/>
      <c r="D89" s="15"/>
      <c r="E89" s="15"/>
      <c r="F89" s="22"/>
      <c r="G89" s="4"/>
      <c r="H89" s="23"/>
      <c r="I89" s="23"/>
      <c r="J89" s="38"/>
      <c r="K89" s="39"/>
      <c r="L89" s="39"/>
      <c r="M89" s="2"/>
      <c r="N89" s="2"/>
      <c r="O89"/>
      <c r="P89"/>
      <c r="Q89"/>
      <c r="R89"/>
      <c r="S89"/>
      <c r="T89"/>
      <c r="U89"/>
      <c r="V89"/>
      <c r="W89"/>
      <c r="X89"/>
      <c r="Y89"/>
      <c r="Z89"/>
    </row>
    <row r="90" spans="1:26">
      <c r="A90" s="6"/>
      <c r="B90" s="15"/>
      <c r="C90" s="15"/>
      <c r="D90" s="15"/>
      <c r="E90" s="15"/>
      <c r="F90" s="22"/>
      <c r="G90" s="4"/>
      <c r="H90" s="23"/>
      <c r="I90" s="23"/>
      <c r="J90" s="38"/>
      <c r="K90" s="39"/>
      <c r="L90" s="39"/>
      <c r="M90" s="2"/>
      <c r="N90" s="2"/>
      <c r="O90"/>
      <c r="P90"/>
      <c r="Q90"/>
      <c r="R90"/>
      <c r="S90"/>
      <c r="T90"/>
      <c r="U90"/>
      <c r="V90"/>
      <c r="W90"/>
      <c r="X90"/>
      <c r="Y90"/>
      <c r="Z90"/>
    </row>
    <row r="91" spans="1:26">
      <c r="A91" s="6"/>
      <c r="B91" s="15"/>
      <c r="C91" s="15"/>
      <c r="D91" s="15"/>
      <c r="E91" s="15"/>
      <c r="F91" s="22"/>
      <c r="H91" s="23"/>
      <c r="I91" s="23"/>
      <c r="J91" s="1"/>
      <c r="K91" s="2"/>
      <c r="L91" s="2"/>
      <c r="M91" s="2"/>
      <c r="N91" s="2"/>
      <c r="O91"/>
      <c r="P91"/>
      <c r="Q91"/>
      <c r="R91"/>
      <c r="S91"/>
      <c r="T91"/>
      <c r="U91"/>
      <c r="V91"/>
      <c r="W91"/>
      <c r="X91"/>
      <c r="Y91"/>
      <c r="Z91"/>
    </row>
    <row r="92" spans="1:26">
      <c r="B92" s="15"/>
      <c r="C92" s="15"/>
      <c r="D92" s="15"/>
      <c r="E92" s="15"/>
      <c r="F92" s="22"/>
      <c r="H92" s="23"/>
      <c r="I92" s="23"/>
      <c r="J92" s="1"/>
      <c r="K92" s="2"/>
      <c r="L92" s="2"/>
      <c r="M92" s="2"/>
      <c r="N92" s="2"/>
      <c r="O92"/>
      <c r="P92"/>
      <c r="Q92"/>
      <c r="R92"/>
      <c r="S92"/>
      <c r="T92"/>
      <c r="U92"/>
      <c r="V92"/>
      <c r="W92"/>
      <c r="X92"/>
      <c r="Y92"/>
      <c r="Z92"/>
    </row>
    <row r="93" spans="1:26">
      <c r="H93" s="23"/>
      <c r="I93" s="23"/>
      <c r="J93" s="1"/>
      <c r="K93" s="2"/>
      <c r="L93" s="2"/>
      <c r="M93" s="2"/>
      <c r="N93" s="2"/>
      <c r="O93"/>
      <c r="P93"/>
      <c r="Q93"/>
      <c r="R93"/>
      <c r="S93"/>
      <c r="T93"/>
      <c r="U93"/>
      <c r="V93"/>
      <c r="W93"/>
      <c r="X93"/>
      <c r="Y93"/>
      <c r="Z93"/>
    </row>
    <row r="94" spans="1:26">
      <c r="H94" s="23"/>
      <c r="I94" s="23"/>
      <c r="J94" s="1"/>
      <c r="K94" s="2"/>
      <c r="L94" s="2"/>
      <c r="M94" s="2"/>
      <c r="N94" s="2"/>
      <c r="O94"/>
      <c r="P94"/>
      <c r="Q94"/>
      <c r="R94"/>
      <c r="S94"/>
      <c r="T94"/>
      <c r="U94"/>
      <c r="V94"/>
      <c r="W94"/>
      <c r="X94"/>
      <c r="Y94"/>
      <c r="Z94"/>
    </row>
    <row r="95" spans="1:26">
      <c r="H95" s="23"/>
      <c r="I95" s="23"/>
      <c r="J95" s="1"/>
      <c r="K95" s="2"/>
      <c r="L95" s="2"/>
      <c r="M95" s="2"/>
      <c r="N95" s="2"/>
      <c r="O95"/>
      <c r="P95"/>
      <c r="Q95"/>
      <c r="R95"/>
      <c r="S95"/>
      <c r="T95"/>
      <c r="U95"/>
      <c r="V95"/>
      <c r="W95"/>
      <c r="X95"/>
      <c r="Y95"/>
      <c r="Z95"/>
    </row>
    <row r="96" spans="1:26">
      <c r="H96" s="23"/>
      <c r="I96" s="23"/>
      <c r="J96" s="1"/>
      <c r="K96" s="2"/>
      <c r="L96" s="2"/>
      <c r="M96" s="2"/>
      <c r="N96" s="2"/>
      <c r="O96"/>
      <c r="P96"/>
      <c r="Q96"/>
      <c r="R96"/>
      <c r="S96"/>
      <c r="T96"/>
      <c r="U96"/>
      <c r="V96"/>
      <c r="W96"/>
      <c r="X96"/>
      <c r="Y96"/>
      <c r="Z96"/>
    </row>
    <row r="97" spans="8:26">
      <c r="H97" s="23"/>
      <c r="I97" s="23"/>
      <c r="J97" s="1"/>
      <c r="K97" s="2"/>
      <c r="L97" s="2"/>
      <c r="M97" s="2"/>
      <c r="N97" s="2"/>
      <c r="O97"/>
      <c r="P97"/>
      <c r="Q97"/>
      <c r="R97"/>
      <c r="S97"/>
      <c r="T97"/>
      <c r="U97"/>
      <c r="V97"/>
      <c r="W97"/>
      <c r="X97"/>
      <c r="Y97"/>
      <c r="Z97"/>
    </row>
    <row r="98" spans="8:26">
      <c r="H98" s="23"/>
      <c r="I98" s="23"/>
      <c r="J98" s="1"/>
      <c r="K98" s="2"/>
      <c r="L98" s="2"/>
      <c r="M98" s="2"/>
      <c r="N98" s="2"/>
      <c r="O98"/>
      <c r="P98"/>
      <c r="Q98"/>
      <c r="R98"/>
      <c r="S98"/>
      <c r="T98"/>
      <c r="U98"/>
      <c r="V98"/>
      <c r="W98"/>
      <c r="X98"/>
      <c r="Y98"/>
      <c r="Z98"/>
    </row>
    <row r="99" spans="8:26">
      <c r="H99" s="23"/>
      <c r="I99" s="23"/>
      <c r="J99" s="1"/>
      <c r="K99" s="2"/>
      <c r="L99" s="2"/>
      <c r="M99" s="2"/>
      <c r="N99" s="2"/>
      <c r="O99"/>
      <c r="P99"/>
      <c r="Q99"/>
      <c r="R99"/>
      <c r="S99"/>
      <c r="T99"/>
      <c r="U99"/>
      <c r="V99"/>
      <c r="W99"/>
      <c r="X99"/>
      <c r="Y99"/>
      <c r="Z99"/>
    </row>
    <row r="100" spans="8:26">
      <c r="H100" s="23"/>
      <c r="I100" s="23"/>
      <c r="J100" s="1"/>
      <c r="K100" s="2"/>
      <c r="L100" s="2"/>
      <c r="M100" s="2"/>
      <c r="N100" s="2"/>
      <c r="O100"/>
      <c r="P100"/>
      <c r="Q100"/>
      <c r="R100"/>
      <c r="S100"/>
      <c r="T100"/>
      <c r="U100"/>
      <c r="V100"/>
      <c r="W100"/>
      <c r="X100"/>
      <c r="Y100"/>
      <c r="Z100"/>
    </row>
    <row r="101" spans="8:26">
      <c r="H101" s="23"/>
      <c r="I101" s="23"/>
      <c r="K101" s="6"/>
      <c r="L101" s="6"/>
      <c r="M101" s="4"/>
      <c r="O101" s="6"/>
      <c r="P101" s="4"/>
    </row>
    <row r="102" spans="8:26">
      <c r="H102" s="23"/>
      <c r="I102" s="23"/>
      <c r="K102" s="6"/>
      <c r="L102" s="6"/>
      <c r="M102" s="4"/>
      <c r="O102" s="6"/>
      <c r="P102" s="4"/>
    </row>
    <row r="103" spans="8:26">
      <c r="H103" s="23"/>
      <c r="I103" s="23"/>
      <c r="K103" s="6"/>
      <c r="L103" s="6"/>
      <c r="M103" s="4"/>
      <c r="O103" s="6"/>
      <c r="P103" s="4"/>
    </row>
    <row r="104" spans="8:26">
      <c r="H104" s="23"/>
      <c r="I104" s="23"/>
      <c r="K104" s="6"/>
      <c r="L104" s="6"/>
      <c r="M104" s="4"/>
      <c r="O104" s="6"/>
      <c r="P104" s="4"/>
    </row>
    <row r="105" spans="8:26">
      <c r="H105" s="23"/>
      <c r="I105" s="23"/>
      <c r="K105" s="6"/>
      <c r="L105" s="6"/>
      <c r="M105" s="4"/>
      <c r="O105" s="6"/>
      <c r="P105" s="4"/>
    </row>
    <row r="106" spans="8:26">
      <c r="H106" s="23"/>
      <c r="I106" s="23"/>
      <c r="K106" s="6"/>
      <c r="L106" s="6"/>
      <c r="M106" s="4"/>
      <c r="O106" s="6"/>
      <c r="P106" s="4"/>
    </row>
    <row r="107" spans="8:26">
      <c r="H107" s="23"/>
      <c r="I107" s="23"/>
      <c r="K107" s="6"/>
      <c r="L107" s="6"/>
      <c r="M107" s="4"/>
      <c r="O107" s="6"/>
      <c r="P107" s="4"/>
    </row>
    <row r="108" spans="8:26">
      <c r="H108" s="23"/>
      <c r="I108" s="23"/>
      <c r="K108" s="6"/>
      <c r="L108" s="6"/>
      <c r="M108" s="4"/>
      <c r="O108" s="6"/>
      <c r="P108" s="4"/>
    </row>
    <row r="109" spans="8:26">
      <c r="H109" s="23"/>
      <c r="I109" s="23"/>
      <c r="K109" s="6"/>
      <c r="L109" s="6"/>
      <c r="M109" s="4"/>
      <c r="O109" s="6"/>
      <c r="P109" s="4"/>
    </row>
    <row r="110" spans="8:26">
      <c r="H110" s="23"/>
      <c r="I110" s="23"/>
      <c r="K110" s="6"/>
      <c r="L110" s="6"/>
      <c r="M110" s="4"/>
      <c r="O110" s="6"/>
      <c r="P110" s="4"/>
    </row>
    <row r="111" spans="8:26">
      <c r="H111" s="23"/>
      <c r="I111" s="23"/>
      <c r="K111" s="6"/>
      <c r="L111" s="6"/>
      <c r="M111" s="4"/>
      <c r="O111" s="6"/>
      <c r="P111" s="4"/>
    </row>
    <row r="112" spans="8:26">
      <c r="H112" s="23"/>
      <c r="I112" s="23"/>
      <c r="K112" s="6"/>
      <c r="L112" s="6"/>
      <c r="M112" s="4"/>
      <c r="O112" s="6"/>
      <c r="P112" s="4"/>
    </row>
    <row r="113" spans="8:16">
      <c r="H113" s="23"/>
      <c r="I113" s="23"/>
      <c r="K113" s="6"/>
      <c r="L113" s="6"/>
      <c r="M113" s="4"/>
      <c r="O113" s="6"/>
      <c r="P113" s="4"/>
    </row>
    <row r="114" spans="8:16">
      <c r="H114" s="23"/>
      <c r="I114" s="23"/>
      <c r="K114" s="6"/>
      <c r="L114" s="6"/>
      <c r="M114" s="4"/>
      <c r="O114" s="6"/>
      <c r="P114" s="4"/>
    </row>
    <row r="115" spans="8:16">
      <c r="H115" s="23"/>
      <c r="I115" s="23"/>
      <c r="K115" s="6"/>
      <c r="L115" s="6"/>
      <c r="M115" s="4"/>
      <c r="O115" s="6"/>
      <c r="P115" s="4"/>
    </row>
    <row r="116" spans="8:16">
      <c r="H116" s="23"/>
      <c r="I116" s="23"/>
      <c r="K116" s="6"/>
      <c r="L116" s="6"/>
      <c r="M116" s="4"/>
      <c r="O116" s="6"/>
      <c r="P116" s="4"/>
    </row>
    <row r="117" spans="8:16">
      <c r="H117" s="23"/>
      <c r="I117" s="23"/>
      <c r="K117" s="6"/>
      <c r="L117" s="6"/>
      <c r="M117" s="4"/>
      <c r="O117" s="6"/>
      <c r="P117" s="4"/>
    </row>
    <row r="118" spans="8:16">
      <c r="H118" s="23"/>
      <c r="I118" s="23"/>
      <c r="K118" s="6"/>
      <c r="L118" s="6"/>
      <c r="M118" s="4"/>
      <c r="O118" s="6"/>
      <c r="P118" s="4"/>
    </row>
    <row r="119" spans="8:16">
      <c r="H119" s="23"/>
      <c r="I119" s="23"/>
      <c r="K119" s="6"/>
      <c r="L119" s="6"/>
      <c r="M119" s="4"/>
      <c r="O119" s="6"/>
      <c r="P119" s="4"/>
    </row>
    <row r="120" spans="8:16">
      <c r="H120" s="23"/>
      <c r="I120" s="23"/>
      <c r="K120" s="6"/>
      <c r="L120" s="6"/>
      <c r="M120" s="4"/>
      <c r="O120" s="6"/>
      <c r="P120" s="4"/>
    </row>
    <row r="121" spans="8:16">
      <c r="H121" s="23"/>
      <c r="I121" s="23"/>
      <c r="K121" s="6"/>
      <c r="L121" s="6"/>
      <c r="M121" s="4"/>
      <c r="O121" s="6"/>
      <c r="P121" s="4"/>
    </row>
  </sheetData>
  <mergeCells count="1">
    <mergeCell ref="A8:B8"/>
  </mergeCells>
  <phoneticPr fontId="1" type="noConversion"/>
  <pageMargins left="0.47244094488188981" right="0.47244094488188981" top="1.4566929133858268" bottom="0.62992125984251968" header="0.78740157480314965" footer="0.39370078740157483"/>
  <pageSetup paperSize="8" scale="91" fitToHeight="3" orientation="portrait" useFirstPageNumber="1" r:id="rId1"/>
  <headerFooter alignWithMargins="0">
    <oddHeader>&amp;C&amp;"Arial,Fed"&amp;20TILBUDSLISTE PLANTER</oddHeader>
    <oddFooter>&amp;C&amp;"Avenir LT Std 35 Light,Normal"&amp;8Side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HCA</vt:lpstr>
      <vt:lpstr>HCA!Print_Area</vt:lpstr>
      <vt:lpstr>HCA!Udskriftsområde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Margrethe Holmberg</dc:creator>
  <cp:lastModifiedBy>Margrethe</cp:lastModifiedBy>
  <cp:lastPrinted>2018-02-12T09:57:45Z</cp:lastPrinted>
  <dcterms:created xsi:type="dcterms:W3CDTF">2010-11-02T09:05:49Z</dcterms:created>
  <dcterms:modified xsi:type="dcterms:W3CDTF">2018-02-12T15:48:32Z</dcterms:modified>
</cp:coreProperties>
</file>